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b98cd6724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6th RLA" sheetId="1" r:id="Rbb882d4bcbf74ec4"/>
    <x:sheet xmlns:r="http://schemas.openxmlformats.org/officeDocument/2006/relationships" name="7th RLA" sheetId="2" r:id="R6a596b0a2c134809"/>
    <x:sheet xmlns:r="http://schemas.openxmlformats.org/officeDocument/2006/relationships" name="8th RLA" sheetId="3" r:id="R673dc1cce2ba4cf8"/>
    <x:sheet xmlns:r="http://schemas.openxmlformats.org/officeDocument/2006/relationships" name="6th Math" sheetId="4" r:id="R6bb4281c950e4fc0"/>
    <x:sheet xmlns:r="http://schemas.openxmlformats.org/officeDocument/2006/relationships" name="7th Math" sheetId="5" r:id="R0435b14703014fcf"/>
    <x:sheet xmlns:r="http://schemas.openxmlformats.org/officeDocument/2006/relationships" name="8th Math" sheetId="6" r:id="Rb77d151a7c044100"/>
    <x:sheet xmlns:r="http://schemas.openxmlformats.org/officeDocument/2006/relationships" name="TEA Cut Scores" sheetId="7" r:id="Rd43399a59e8f41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9">
    <x:font>
      <x:sz val="11"/>
      <x:name val="Carlito"/>
    </x:font>
    <x:font>
      <x:b/>
      <x:sz val="15"/>
      <x:color rgb="FF0B5D37"/>
      <x:name val="Arial"/>
    </x:font>
    <x:font>
      <x:b/>
      <x:sz val="10"/>
      <x:color rgb="FF173F2A"/>
      <x:name val="Arial"/>
    </x:font>
    <x:font>
      <x:b/>
      <x:sz val="14"/>
      <x:color rgb="FF0B5D37"/>
      <x:name val="Arial"/>
    </x:font>
    <x:font>
      <x:b/>
      <x:sz val="10"/>
      <x:color rgb="FFFFFFFF"/>
      <x:name val="Arial"/>
    </x:font>
    <x:font>
      <x:sz val="10"/>
      <x:color rgb="FF202124"/>
      <x:name val="Arial"/>
    </x:font>
    <x:font>
      <x:sz val="10"/>
      <x:name val="Arial"/>
    </x:font>
    <x:font>
      <x:b/>
      <x:sz val="10"/>
      <x:color rgb="FF0B5D37"/>
      <x:name val="Arial"/>
    </x:font>
    <x:font>
      <x:sz val="9"/>
      <x:color rgb="FF4040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E7A8"/>
      </x:patternFill>
    </x:fill>
    <x:fill>
      <x:patternFill patternType="solid">
        <x:fgColor rgb="FF0B5D37"/>
      </x:patternFill>
    </x:fill>
  </x:fills>
  <x:borders count="12">
    <x:border/>
    <x:border>
      <x:bottom style="medium">
        <x:color rgb="FFD4AF37"/>
      </x:bottom>
    </x:border>
    <x:border>
      <x:left style="thin">
        <x:color rgb="FFD4AF37"/>
      </x:left>
      <x:top style="thin">
        <x:color rgb="FFD4AF37"/>
      </x:top>
    </x:border>
    <x:border>
      <x:right style="thin">
        <x:color rgb="FFD4AF37"/>
      </x:right>
      <x:top style="thin">
        <x:color rgb="FFD4AF37"/>
      </x:top>
    </x:border>
    <x:border>
      <x:left style="thin">
        <x:color rgb="FFD4AF37"/>
      </x:left>
      <x:bottom style="thin">
        <x:color rgb="FFD4AF37"/>
      </x:bottom>
    </x:border>
    <x:border>
      <x:right style="thin">
        <x:color rgb="FFD4AF37"/>
      </x:right>
      <x:bottom style="thin">
        <x:color rgb="FFD4AF3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6E6E6"/>
      </x:bottom>
    </x:border>
    <x:border>
      <x:top style="thin">
        <x:color rgb="FFE6E6E6"/>
      </x:top>
      <x:bottom style="thin">
        <x:color rgb="FFE6E6E6"/>
      </x:bottom>
    </x:border>
    <x:border>
      <x:top style="thin">
        <x:color rgb="FFE6E6E6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2" fillId="2" borderId="5" xfId="0" applyNumberFormat="1" applyFont="1" applyFill="1" applyBorder="1"/>
    <x:xf numFmtId="0" fontId="2" fillId="2" borderId="2" xfId="0" applyNumberFormat="1" applyFont="1" applyFill="1" applyBorder="1" applyAlignment="1">
      <x:alignment horizontal="center"/>
    </x:xf>
    <x:xf numFmtId="0" fontId="2" fillId="2" borderId="3" xfId="0" applyNumberFormat="1" applyFont="1" applyFill="1" applyBorder="1" applyAlignment="1">
      <x:alignment horizontal="center"/>
    </x:xf>
    <x:xf numFmtId="0" fontId="2" fillId="2" borderId="4" xfId="0" applyNumberFormat="1" applyFont="1" applyFill="1" applyBorder="1" applyAlignment="1">
      <x:alignment horizontal="center"/>
    </x:xf>
    <x:xf numFmtId="0" fontId="2" fillId="2" borderId="5" xfId="0" applyNumberFormat="1" applyFont="1" applyFill="1" applyBorder="1" applyAlignment="1">
      <x:alignment horizont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2" fillId="2" borderId="4" xfId="0" applyNumberFormat="1" applyFont="1" applyFill="1" applyBorder="1" applyAlignment="1">
      <x:alignment horizontal="center" vertical="center"/>
    </x:xf>
    <x:xf numFmtId="0" fontId="2" fillId="2" borderId="5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0" fontId="3" fillId="2" borderId="5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6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horizontal="center" wrapText="1"/>
    </x:xf>
    <x:xf numFmtId="0" fontId="4" fillId="3" borderId="7" xfId="0" applyNumberFormat="1" applyFont="1" applyFill="1" applyBorder="1" applyAlignment="1">
      <x:alignment horizontal="center" wrapText="1"/>
    </x:xf>
    <x:xf numFmtId="0" fontId="4" fillId="3" borderId="8" xfId="0" applyNumberFormat="1" applyFont="1" applyFill="1" applyBorder="1" applyAlignment="1">
      <x:alignment horizontal="center" wrapText="1"/>
    </x:xf>
    <x:xf numFmtId="0" fontId="4" fillId="3" borderId="6" xfId="0" applyNumberFormat="1" applyFont="1" applyFill="1" applyBorder="1" applyAlignment="1">
      <x:alignment horizontal="center" vertical="center" wrapText="1"/>
    </x:xf>
    <x:xf numFmtId="0" fontId="4" fillId="3" borderId="7" xfId="0" applyNumberFormat="1" applyFont="1" applyFill="1" applyBorder="1" applyAlignment="1">
      <x:alignment horizontal="center" vertical="center"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9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 applyAlignment="1">
      <x:alignment vertical="center"/>
    </x:xf>
    <x:xf numFmtId="0" fontId="5" fillId="0" borderId="11" xfId="0" applyNumberFormat="1" applyFont="1" applyFill="1" applyBorder="1" applyAlignment="1">
      <x:alignment vertical="center"/>
    </x:xf>
    <x:xf numFmtId="0" fontId="5" fillId="0" borderId="9" xfId="0" applyNumberFormat="1" applyFont="1" applyFill="1" applyBorder="1" applyAlignment="1">
      <x:alignment horizontal="center" vertical="center"/>
    </x:xf>
    <x:xf numFmtId="0" fontId="5" fillId="0" borderId="10" xfId="0" applyNumberFormat="1" applyFont="1" applyFill="1" applyBorder="1" applyAlignment="1">
      <x:alignment horizontal="center" vertical="center"/>
    </x:xf>
    <x:xf numFmtId="0" fontId="5" fillId="0" borderId="1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 applyAlignment="1">
      <x:alignment horizontal="right" vertical="center"/>
    </x:xf>
    <x:xf numFmtId="0" fontId="5" fillId="0" borderId="10" xfId="0" applyNumberFormat="1" applyFont="1" applyFill="1" applyBorder="1" applyAlignment="1">
      <x:alignment horizontal="right" vertical="center"/>
    </x:xf>
    <x:xf numFmtId="0" fontId="5" fillId="0" borderId="11" xfId="0" applyNumberFormat="1" applyFont="1" applyFill="1" applyBorder="1" applyAlignment="1">
      <x:alignment horizontal="right" vertical="center"/>
    </x:xf>
    <x:xf numFmtId="200" fontId="5" fillId="0" borderId="9" xfId="0" applyNumberFormat="1" applyFont="1" applyFill="1" applyBorder="1" applyAlignment="1">
      <x:alignment horizontal="right" vertical="center"/>
    </x:xf>
    <x:xf numFmtId="200" fontId="5" fillId="0" borderId="10" xfId="0" applyNumberFormat="1" applyFont="1" applyFill="1" applyBorder="1" applyAlignment="1">
      <x:alignment horizontal="right" vertical="center"/>
    </x:xf>
    <x:xf numFmtId="200" fontId="5" fillId="0" borderId="11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6" fillId="0" borderId="0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200" fontId="6" fillId="0" borderId="9" xfId="0" applyNumberFormat="1" applyFont="1" applyFill="1" applyBorder="1"/>
    <x:xf numFmtId="200" fontId="6" fillId="0" borderId="10" xfId="0" applyNumberFormat="1" applyFont="1" applyFill="1" applyBorder="1"/>
    <x:xf numFmtId="200" fontId="6" fillId="0" borderId="11" xfId="0" applyNumberFormat="1" applyFont="1" applyFill="1" applyBorder="1"/>
    <x:xf numFmtId="200" fontId="6" fillId="0" borderId="9" xfId="0" applyNumberFormat="1" applyFont="1" applyFill="1" applyBorder="1" applyAlignment="1">
      <x:alignment horizontal="right"/>
    </x:xf>
    <x:xf numFmtId="200" fontId="6" fillId="0" borderId="10" xfId="0" applyNumberFormat="1" applyFont="1" applyFill="1" applyBorder="1" applyAlignment="1">
      <x:alignment horizontal="right"/>
    </x:xf>
    <x:xf numFmtId="200" fontId="6" fillId="0" borderId="11" xfId="0" applyNumberFormat="1" applyFont="1" applyFill="1" applyBorder="1" applyAlignment="1">
      <x:alignment horizontal="right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2"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b2527195b4350" /><Relationship Type="http://schemas.openxmlformats.org/officeDocument/2006/relationships/theme" Target="/xl/theme/theme1.xml" Id="R1b617b1cfb434bc1" /><Relationship Type="http://schemas.openxmlformats.org/officeDocument/2006/relationships/sharedStrings" Target="/xl/sharedStrings.xml" Id="R9fe8cbcd70744876" /><Relationship Type="http://schemas.openxmlformats.org/officeDocument/2006/relationships/worksheet" Target="/xl/worksheets/sheet1.xml" Id="Rbb882d4bcbf74ec4" /><Relationship Type="http://schemas.openxmlformats.org/officeDocument/2006/relationships/worksheet" Target="/xl/worksheets/sheet2.xml" Id="R6a596b0a2c134809" /><Relationship Type="http://schemas.openxmlformats.org/officeDocument/2006/relationships/worksheet" Target="/xl/worksheets/sheet3.xml" Id="R673dc1cce2ba4cf8" /><Relationship Type="http://schemas.openxmlformats.org/officeDocument/2006/relationships/worksheet" Target="/xl/worksheets/sheet4.xml" Id="R6bb4281c950e4fc0" /><Relationship Type="http://schemas.openxmlformats.org/officeDocument/2006/relationships/worksheet" Target="/xl/worksheets/sheet5.xml" Id="R0435b14703014fcf" /><Relationship Type="http://schemas.openxmlformats.org/officeDocument/2006/relationships/worksheet" Target="/xl/worksheets/sheet6.xml" Id="Rb77d151a7c044100" /><Relationship Type="http://schemas.openxmlformats.org/officeDocument/2006/relationships/worksheet" Target="/xl/worksheets/sheet7.xml" Id="Rd43399a59e8f4126" /></Relationships>
</file>

<file path=xl/tables/table1.xml><?xml version="1.0" encoding="utf-8"?>
<x:table xmlns:x="http://schemas.openxmlformats.org/spreadsheetml/2006/main" id="1" name="Tracker6thRLA" displayName="Tracker6thRLA" ref="A7:Q38" headerRowCount="1" totalsRowCount="0" totalsRowShown="0">
  <x:autoFilter ref="A7:Q38"/>
  <x:tableColumns count="17">
    <x:tableColumn id="1" name="Student Name"/>
    <x:tableColumn id="2" name="Movement List"/>
    <x:tableColumn id="3" name="Priority"/>
    <x:tableColumn id="4" name="SPED"/>
    <x:tableColumn id="5" name="EB"/>
    <x:tableColumn id="6" name="Prior Performance"/>
    <x:tableColumn id="7" name="Scale Score"/>
    <x:tableColumn id="8" name="Target Level"/>
    <x:tableColumn id="9" name="Target Cut Score"/>
    <x:tableColumn id="10" name="Scale Points Needed to Target"/>
    <x:tableColumn id="11" name="Raw Score"/>
    <x:tableColumn id="12" name="Target Raw Score"/>
    <x:tableColumn id="13" name="Questions Needed to Reach Target Band"/>
    <x:tableColumn id="14" name="Recommendation"/>
    <x:tableColumn id="15" name="Progress Status"/>
    <x:tableColumn id="16" name="Teacher Action / Notes"/>
    <x:tableColumn id="17" name="Current Evidence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racker7thRLA" displayName="Tracker7thRLA" ref="A7:Q60" headerRowCount="1" totalsRowCount="0" totalsRowShown="0">
  <x:autoFilter ref="A7:Q60"/>
  <x:tableColumns count="17">
    <x:tableColumn id="1" name="Student Name"/>
    <x:tableColumn id="2" name="Movement List"/>
    <x:tableColumn id="3" name="Priority"/>
    <x:tableColumn id="4" name="SPED"/>
    <x:tableColumn id="5" name="EB"/>
    <x:tableColumn id="6" name="Prior Performance"/>
    <x:tableColumn id="7" name="Scale Score"/>
    <x:tableColumn id="8" name="Target Level"/>
    <x:tableColumn id="9" name="Target Cut Score"/>
    <x:tableColumn id="10" name="Scale Points Needed to Target"/>
    <x:tableColumn id="11" name="Raw Score"/>
    <x:tableColumn id="12" name="Target Raw Score"/>
    <x:tableColumn id="13" name="Questions Needed to Reach Target Band"/>
    <x:tableColumn id="14" name="Recommendation"/>
    <x:tableColumn id="15" name="Progress Status"/>
    <x:tableColumn id="16" name="Teacher Action / Notes"/>
    <x:tableColumn id="17" name="Current Evidence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racker8thRLA" displayName="Tracker8thRLA" ref="A7:Q109" headerRowCount="1" totalsRowCount="0" totalsRowShown="0">
  <x:autoFilter ref="A7:Q109"/>
  <x:tableColumns count="17">
    <x:tableColumn id="1" name="Student Name"/>
    <x:tableColumn id="2" name="Movement List"/>
    <x:tableColumn id="3" name="Priority"/>
    <x:tableColumn id="4" name="SPED"/>
    <x:tableColumn id="5" name="EB"/>
    <x:tableColumn id="6" name="Prior Performance"/>
    <x:tableColumn id="7" name="Scale Score"/>
    <x:tableColumn id="8" name="Target Level"/>
    <x:tableColumn id="9" name="Target Cut Score"/>
    <x:tableColumn id="10" name="Scale Points Needed to Target"/>
    <x:tableColumn id="11" name="Raw Score"/>
    <x:tableColumn id="12" name="Target Raw Score"/>
    <x:tableColumn id="13" name="Questions Needed to Reach Target Band"/>
    <x:tableColumn id="14" name="Recommendation"/>
    <x:tableColumn id="15" name="Progress Status"/>
    <x:tableColumn id="16" name="Teacher Action / Notes"/>
    <x:tableColumn id="17" name="Current Evidence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Tracker6thMath" displayName="Tracker6thMath" ref="A7:Q51" headerRowCount="1" totalsRowCount="0" totalsRowShown="0">
  <x:autoFilter ref="A7:Q51"/>
  <x:tableColumns count="17">
    <x:tableColumn id="1" name="Student Name"/>
    <x:tableColumn id="2" name="Movement List"/>
    <x:tableColumn id="3" name="Priority"/>
    <x:tableColumn id="4" name="SPED"/>
    <x:tableColumn id="5" name="EB"/>
    <x:tableColumn id="6" name="Prior Performance"/>
    <x:tableColumn id="7" name="Scale Score"/>
    <x:tableColumn id="8" name="Target Level"/>
    <x:tableColumn id="9" name="Target Cut Score"/>
    <x:tableColumn id="10" name="Scale Points Needed to Target"/>
    <x:tableColumn id="11" name="Raw Score"/>
    <x:tableColumn id="12" name="Target Raw Score"/>
    <x:tableColumn id="13" name="Questions Needed to Reach Target Band"/>
    <x:tableColumn id="14" name="Recommendation"/>
    <x:tableColumn id="15" name="Progress Status"/>
    <x:tableColumn id="16" name="Teacher Action / Notes"/>
    <x:tableColumn id="17" name="Current Evidence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Tracker7thMath" displayName="Tracker7thMath" ref="A7:Q36" headerRowCount="1" totalsRowCount="0" totalsRowShown="0">
  <x:autoFilter ref="A7:Q36"/>
  <x:tableColumns count="17">
    <x:tableColumn id="1" name="Student Name"/>
    <x:tableColumn id="2" name="Movement List"/>
    <x:tableColumn id="3" name="Priority"/>
    <x:tableColumn id="4" name="SPED"/>
    <x:tableColumn id="5" name="EB"/>
    <x:tableColumn id="6" name="Prior Performance"/>
    <x:tableColumn id="7" name="Scale Score"/>
    <x:tableColumn id="8" name="Target Level"/>
    <x:tableColumn id="9" name="Target Cut Score"/>
    <x:tableColumn id="10" name="Scale Points Needed to Target"/>
    <x:tableColumn id="11" name="Raw Score"/>
    <x:tableColumn id="12" name="Target Raw Score"/>
    <x:tableColumn id="13" name="Questions Needed to Reach Target Band"/>
    <x:tableColumn id="14" name="Recommendation"/>
    <x:tableColumn id="15" name="Progress Status"/>
    <x:tableColumn id="16" name="Teacher Action / Notes"/>
    <x:tableColumn id="17" name="Current Evidence"/>
  </x:tableColumns>
  <x:tableStyleInfo name="TableStyleMedium4" showFirstColumn="0" showLastColumn="0" showRowStripes="1" showColumnStripes="0"/>
</x:table>
</file>

<file path=xl/tables/table6.xml><?xml version="1.0" encoding="utf-8"?>
<x:table xmlns:x="http://schemas.openxmlformats.org/spreadsheetml/2006/main" id="6" name="Tracker8thMath" displayName="Tracker8thMath" ref="A7:Q124" headerRowCount="1" totalsRowCount="0" totalsRowShown="0">
  <x:autoFilter ref="A7:Q124"/>
  <x:tableColumns count="17">
    <x:tableColumn id="1" name="Student Name"/>
    <x:tableColumn id="2" name="Movement List"/>
    <x:tableColumn id="3" name="Priority"/>
    <x:tableColumn id="4" name="SPED"/>
    <x:tableColumn id="5" name="EB"/>
    <x:tableColumn id="6" name="Prior Performance"/>
    <x:tableColumn id="7" name="Scale Score"/>
    <x:tableColumn id="8" name="Target Level"/>
    <x:tableColumn id="9" name="Target Cut Score"/>
    <x:tableColumn id="10" name="Scale Points Needed to Target"/>
    <x:tableColumn id="11" name="Raw Score"/>
    <x:tableColumn id="12" name="Target Raw Score"/>
    <x:tableColumn id="13" name="Questions Needed to Reach Target Band"/>
    <x:tableColumn id="14" name="Recommendation"/>
    <x:tableColumn id="15" name="Progress Status"/>
    <x:tableColumn id="16" name="Teacher Action / Notes"/>
    <x:tableColumn id="17" name="Current Evidenc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9907419a13499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730ef2dec93478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ec0027ef98d4e7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49a58a3a09c465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d283b74d3314ca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b5c98538c9f468a" /></Relationships>
</file>

<file path=xl/worksheets/sheet1.xml><?xml version="1.0" encoding="utf-8"?>
<x:worksheet xmlns:x="http://schemas.openxmlformats.org/spreadsheetml/2006/main">
  <x:sheetPr>
    <x:tabColor rgb="FF0B5D3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0" hidden="0" customWidth="1"/>
    <x:col min="4" max="4" width="8" hidden="0" customWidth="1"/>
    <x:col min="5" max="5" width="8" hidden="0" customWidth="1"/>
    <x:col min="6" max="6" width="21" hidden="0" customWidth="1"/>
    <x:col min="7" max="7" width="13" hidden="0" customWidth="1"/>
    <x:col min="8" max="8" width="15" hidden="0" customWidth="1"/>
    <x:col min="9" max="9" width="16" hidden="0" customWidth="1"/>
    <x:col min="10" max="10" width="19" hidden="0" customWidth="1"/>
    <x:col min="11" max="11" width="11" hidden="0" customWidth="1"/>
    <x:col min="12" max="12" width="15" hidden="0" customWidth="1"/>
    <x:col min="13" max="13" width="21" hidden="0" customWidth="1"/>
    <x:col min="14" max="14" width="20" hidden="0" customWidth="1"/>
    <x:col min="15" max="15" width="17" hidden="0" customWidth="1"/>
    <x:col min="16" max="16" width="30" hidden="0" customWidth="1"/>
    <x:col min="17" max="17" width="28" hidden="0" customWidth="1"/>
  </x:cols>
  <x:sheetData>
    <x:row r="2" ht="25" customHeight="1">
      <x:c r="A2" s="2" t="str">
        <x:v>6th RLA Student Movement Priority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14" t="str">
        <x:v>Priority Students</x:v>
      </x:c>
      <x:c r="B4" s="15" t="str"/>
      <x:c r="C4" s="14" t="str">
        <x:v>Move to Approaches</x:v>
      </x:c>
      <x:c r="D4" s="15" t="str"/>
      <x:c r="E4" s="14" t="str">
        <x:v>Move to Meets</x:v>
      </x:c>
      <x:c r="F4" s="15" t="str"/>
      <x:c r="G4" s="14" t="str">
        <x:v>Move to Masters</x:v>
      </x:c>
      <x:c r="H4" s="15" t="str"/>
      <x:c r="I4" s="14" t="str">
        <x:v>SPED</x:v>
      </x:c>
      <x:c r="J4" s="15" t="str"/>
      <x:c r="K4" s="14" t="str">
        <x:v>EB</x:v>
      </x:c>
      <x:c r="L4" s="15" t="str"/>
    </x:row>
    <x:row r="5">
      <x:c r="A5" s="18" t="n">
        <x:f>COUNTA(A8:A38)</x:f>
        <x:v>31</x:v>
      </x:c>
      <x:c r="B5" s="19"/>
      <x:c r="C5" s="18" t="n">
        <x:f>COUNTIF(B8:B38,"Move to Approaches")</x:f>
        <x:v>11</x:v>
      </x:c>
      <x:c r="D5" s="19"/>
      <x:c r="E5" s="18" t="n">
        <x:f>COUNTIF(B8:B38,"Move to Meets")</x:f>
        <x:v>9</x:v>
      </x:c>
      <x:c r="F5" s="19"/>
      <x:c r="G5" s="18" t="n">
        <x:f>COUNTIF(B8:B38,"Move to Masters")</x:f>
        <x:v>7</x:v>
      </x:c>
      <x:c r="H5" s="19"/>
      <x:c r="I5" s="18" t="n">
        <x:f>COUNTIF(D8:D38,"Yes")</x:f>
        <x:v>3</x:v>
      </x:c>
      <x:c r="J5" s="19"/>
      <x:c r="K5" s="18" t="n">
        <x:f>COUNTIF(E8:E38,"Yes")</x:f>
        <x:v>2</x:v>
      </x:c>
      <x:c r="L5" s="19"/>
    </x:row>
    <x:row r="7" ht="36" customHeight="1">
      <x:c r="A7" s="31" t="str">
        <x:v>Student Name</x:v>
      </x:c>
      <x:c r="B7" s="32" t="str">
        <x:v>Movement List</x:v>
      </x:c>
      <x:c r="C7" s="32" t="str">
        <x:v>Priority</x:v>
      </x:c>
      <x:c r="D7" s="32" t="str">
        <x:v>SPED</x:v>
      </x:c>
      <x:c r="E7" s="32" t="str">
        <x:v>EB</x:v>
      </x:c>
      <x:c r="F7" s="32" t="str">
        <x:v>Prior Performance</x:v>
      </x:c>
      <x:c r="G7" s="32" t="str">
        <x:v>Scale Score</x:v>
      </x:c>
      <x:c r="H7" s="32" t="str">
        <x:v>Target Level</x:v>
      </x:c>
      <x:c r="I7" s="32" t="str">
        <x:v>Target Cut Score</x:v>
      </x:c>
      <x:c r="J7" s="32" t="str">
        <x:v>Scale Points Needed to Target</x:v>
      </x:c>
      <x:c r="K7" s="32" t="str">
        <x:v>Raw Score</x:v>
      </x:c>
      <x:c r="L7" s="32" t="str">
        <x:v>Target Raw Score</x:v>
      </x:c>
      <x:c r="M7" s="32" t="str">
        <x:v>Questions Needed to Reach Target Band</x:v>
      </x:c>
      <x:c r="N7" s="32" t="str">
        <x:v>Recommendation</x:v>
      </x:c>
      <x:c r="O7" s="32" t="str">
        <x:v>Progress Status</x:v>
      </x:c>
      <x:c r="P7" s="32" t="str">
        <x:v>Teacher Action / Notes</x:v>
      </x:c>
      <x:c r="Q7" s="33" t="str">
        <x:v>Current Evidence</x:v>
      </x:c>
    </x:row>
    <x:row r="8">
      <x:c r="A8" s="38" t="str">
        <x:v>Paris Newton</x:v>
      </x:c>
      <x:c r="B8" s="38" t="str">
        <x:v>Move to Approaches</x:v>
      </x:c>
      <x:c r="C8" s="41" t="n">
        <x:v>1</x:v>
      </x:c>
      <x:c r="D8" s="41" t="str">
        <x:v>Yes</x:v>
      </x:c>
      <x:c r="E8" s="41" t="str">
        <x:v>No</x:v>
      </x:c>
      <x:c r="F8" s="38" t="str">
        <x:v>Did Not Meet High</x:v>
      </x:c>
      <x:c r="G8" s="47" t="n">
        <x:v>1469</x:v>
      </x:c>
      <x:c r="H8" s="47" t="str">
        <x:v>Approaches</x:v>
      </x:c>
      <x:c r="I8" s="47" t="n">
        <x:v>1475</x:v>
      </x:c>
      <x:c r="J8" s="47" t="n">
        <x:f>IF(B8="Protect Current Masters",0,MAX(0,I8-G8))</x:f>
        <x:v>6</x:v>
      </x:c>
      <x:c r="K8" s="47" t="n">
        <x:v>20</x:v>
      </x:c>
      <x:c r="L8" s="47" t="n">
        <x:v>21</x:v>
      </x:c>
      <x:c r="M8" s="47" t="n">
        <x:f>IF(B8="Protect Current Masters",0,MAX(0,L8-K8))</x:f>
        <x:v>1</x:v>
      </x:c>
      <x:c r="N8" s="38" t="str">
        <x:v>Priority movement</x:v>
      </x:c>
      <x:c r="O8" s="38" t="str">
        <x:v>Not Started</x:v>
      </x:c>
      <x:c r="P8" s="38" t="str"/>
      <x:c r="Q8" s="38" t="str"/>
    </x:row>
    <x:row r="9">
      <x:c r="A9" s="39" t="str">
        <x:v>Serenah Bryan</x:v>
      </x:c>
      <x:c r="B9" s="39" t="str">
        <x:v>Move to Approaches</x:v>
      </x:c>
      <x:c r="C9" s="42" t="n">
        <x:v>2</x:v>
      </x:c>
      <x:c r="D9" s="42" t="str">
        <x:v>Yes</x:v>
      </x:c>
      <x:c r="E9" s="42" t="str">
        <x:v>No</x:v>
      </x:c>
      <x:c r="F9" s="39" t="str">
        <x:v>Did Not Meet High</x:v>
      </x:c>
      <x:c r="G9" s="48" t="n">
        <x:v>1469</x:v>
      </x:c>
      <x:c r="H9" s="48" t="str">
        <x:v>Approaches</x:v>
      </x:c>
      <x:c r="I9" s="48" t="n">
        <x:v>1475</x:v>
      </x:c>
      <x:c r="J9" s="48" t="n">
        <x:f>IF(B9="Protect Current Masters",0,MAX(0,I9-G9))</x:f>
        <x:v>6</x:v>
      </x:c>
      <x:c r="K9" s="48" t="n">
        <x:v>20</x:v>
      </x:c>
      <x:c r="L9" s="48" t="n">
        <x:v>21</x:v>
      </x:c>
      <x:c r="M9" s="48" t="n">
        <x:f>IF(B9="Protect Current Masters",0,MAX(0,L9-K9))</x:f>
        <x:v>1</x:v>
      </x:c>
      <x:c r="N9" s="39" t="str">
        <x:v>Priority movement</x:v>
      </x:c>
      <x:c r="O9" s="39" t="str">
        <x:v>Not Started</x:v>
      </x:c>
      <x:c r="P9" s="39" t="str"/>
      <x:c r="Q9" s="39" t="str"/>
    </x:row>
    <x:row r="10">
      <x:c r="A10" s="39" t="str">
        <x:v>Adrian Henderson</x:v>
      </x:c>
      <x:c r="B10" s="39" t="str">
        <x:v>Move to Approaches</x:v>
      </x:c>
      <x:c r="C10" s="42" t="n">
        <x:v>3</x:v>
      </x:c>
      <x:c r="D10" s="42" t="str">
        <x:v>No</x:v>
      </x:c>
      <x:c r="E10" s="42" t="str">
        <x:v>No</x:v>
      </x:c>
      <x:c r="F10" s="39" t="str">
        <x:v>Did Not Meet High</x:v>
      </x:c>
      <x:c r="G10" s="48" t="n">
        <x:v>1469</x:v>
      </x:c>
      <x:c r="H10" s="48" t="str">
        <x:v>Approaches</x:v>
      </x:c>
      <x:c r="I10" s="48" t="n">
        <x:v>1475</x:v>
      </x:c>
      <x:c r="J10" s="48" t="n">
        <x:f>IF(B10="Protect Current Masters",0,MAX(0,I10-G10))</x:f>
        <x:v>6</x:v>
      </x:c>
      <x:c r="K10" s="48" t="n">
        <x:v>20</x:v>
      </x:c>
      <x:c r="L10" s="48" t="n">
        <x:v>21</x:v>
      </x:c>
      <x:c r="M10" s="48" t="n">
        <x:f>IF(B10="Protect Current Masters",0,MAX(0,L10-K10))</x:f>
        <x:v>1</x:v>
      </x:c>
      <x:c r="N10" s="39" t="str">
        <x:v>Priority movement</x:v>
      </x:c>
      <x:c r="O10" s="39" t="str">
        <x:v>Not Started</x:v>
      </x:c>
      <x:c r="P10" s="39" t="str"/>
      <x:c r="Q10" s="39" t="str"/>
    </x:row>
    <x:row r="11">
      <x:c r="A11" s="39" t="str">
        <x:v>Brooklyn Bell</x:v>
      </x:c>
      <x:c r="B11" s="39" t="str">
        <x:v>Move to Approaches</x:v>
      </x:c>
      <x:c r="C11" s="42" t="n">
        <x:v>4</x:v>
      </x:c>
      <x:c r="D11" s="42" t="str">
        <x:v>No</x:v>
      </x:c>
      <x:c r="E11" s="42" t="str">
        <x:v>No</x:v>
      </x:c>
      <x:c r="F11" s="39" t="str">
        <x:v>Did Not Meet High</x:v>
      </x:c>
      <x:c r="G11" s="48" t="n">
        <x:v>1456</x:v>
      </x:c>
      <x:c r="H11" s="48" t="str">
        <x:v>Approaches</x:v>
      </x:c>
      <x:c r="I11" s="48" t="n">
        <x:v>1475</x:v>
      </x:c>
      <x:c r="J11" s="48" t="n">
        <x:f>IF(B11="Protect Current Masters",0,MAX(0,I11-G11))</x:f>
        <x:v>19</x:v>
      </x:c>
      <x:c r="K11" s="48" t="n">
        <x:v>19</x:v>
      </x:c>
      <x:c r="L11" s="48" t="n">
        <x:v>21</x:v>
      </x:c>
      <x:c r="M11" s="48" t="n">
        <x:f>IF(B11="Protect Current Masters",0,MAX(0,L11-K11))</x:f>
        <x:v>2</x:v>
      </x:c>
      <x:c r="N11" s="39" t="str">
        <x:v>Priority movement</x:v>
      </x:c>
      <x:c r="O11" s="39" t="str">
        <x:v>Not Started</x:v>
      </x:c>
      <x:c r="P11" s="39" t="str"/>
      <x:c r="Q11" s="39" t="str"/>
    </x:row>
    <x:row r="12">
      <x:c r="A12" s="39" t="str">
        <x:v>Cameron Tucker</x:v>
      </x:c>
      <x:c r="B12" s="39" t="str">
        <x:v>Move to Approaches</x:v>
      </x:c>
      <x:c r="C12" s="42" t="n">
        <x:v>5</x:v>
      </x:c>
      <x:c r="D12" s="42" t="str">
        <x:v>No</x:v>
      </x:c>
      <x:c r="E12" s="42" t="str">
        <x:v>No</x:v>
      </x:c>
      <x:c r="F12" s="39" t="str">
        <x:v>Did Not Meet High</x:v>
      </x:c>
      <x:c r="G12" s="48" t="n">
        <x:v>1456</x:v>
      </x:c>
      <x:c r="H12" s="48" t="str">
        <x:v>Approaches</x:v>
      </x:c>
      <x:c r="I12" s="48" t="n">
        <x:v>1475</x:v>
      </x:c>
      <x:c r="J12" s="48" t="n">
        <x:f>IF(B12="Protect Current Masters",0,MAX(0,I12-G12))</x:f>
        <x:v>19</x:v>
      </x:c>
      <x:c r="K12" s="48" t="n">
        <x:v>19</x:v>
      </x:c>
      <x:c r="L12" s="48" t="n">
        <x:v>21</x:v>
      </x:c>
      <x:c r="M12" s="48" t="n">
        <x:f>IF(B12="Protect Current Masters",0,MAX(0,L12-K12))</x:f>
        <x:v>2</x:v>
      </x:c>
      <x:c r="N12" s="39" t="str">
        <x:v>Priority movement</x:v>
      </x:c>
      <x:c r="O12" s="39" t="str">
        <x:v>Not Started</x:v>
      </x:c>
      <x:c r="P12" s="39" t="str"/>
      <x:c r="Q12" s="39" t="str"/>
    </x:row>
    <x:row r="13">
      <x:c r="A13" s="39" t="str">
        <x:v>Ethan Walker</x:v>
      </x:c>
      <x:c r="B13" s="39" t="str">
        <x:v>Move to Approaches</x:v>
      </x:c>
      <x:c r="C13" s="42" t="n">
        <x:v>6</x:v>
      </x:c>
      <x:c r="D13" s="42" t="str">
        <x:v>Yes</x:v>
      </x:c>
      <x:c r="E13" s="42" t="str">
        <x:v>No</x:v>
      </x:c>
      <x:c r="F13" s="39" t="str">
        <x:v>Did Not Meet High</x:v>
      </x:c>
      <x:c r="G13" s="48" t="n">
        <x:v>1443</x:v>
      </x:c>
      <x:c r="H13" s="48" t="str">
        <x:v>Approaches</x:v>
      </x:c>
      <x:c r="I13" s="48" t="n">
        <x:v>1475</x:v>
      </x:c>
      <x:c r="J13" s="48" t="n">
        <x:f>IF(B13="Protect Current Masters",0,MAX(0,I13-G13))</x:f>
        <x:v>32</x:v>
      </x:c>
      <x:c r="K13" s="48" t="n">
        <x:v>18</x:v>
      </x:c>
      <x:c r="L13" s="48" t="n">
        <x:v>21</x:v>
      </x:c>
      <x:c r="M13" s="48" t="n">
        <x:f>IF(B13="Protect Current Masters",0,MAX(0,L13-K13))</x:f>
        <x:v>3</x:v>
      </x:c>
      <x:c r="N13" s="39" t="str">
        <x:v>Priority movement</x:v>
      </x:c>
      <x:c r="O13" s="39" t="str">
        <x:v>Not Started</x:v>
      </x:c>
      <x:c r="P13" s="39" t="str"/>
      <x:c r="Q13" s="39" t="str"/>
    </x:row>
    <x:row r="14">
      <x:c r="A14" s="39" t="str">
        <x:v>Janelle Carter</x:v>
      </x:c>
      <x:c r="B14" s="39" t="str">
        <x:v>Move to Approaches</x:v>
      </x:c>
      <x:c r="C14" s="42" t="n">
        <x:v>7</x:v>
      </x:c>
      <x:c r="D14" s="42" t="str">
        <x:v>No</x:v>
      </x:c>
      <x:c r="E14" s="42" t="str">
        <x:v>No</x:v>
      </x:c>
      <x:c r="F14" s="39" t="str">
        <x:v>Did Not Meet High</x:v>
      </x:c>
      <x:c r="G14" s="48" t="n">
        <x:v>1443</x:v>
      </x:c>
      <x:c r="H14" s="48" t="str">
        <x:v>Approaches</x:v>
      </x:c>
      <x:c r="I14" s="48" t="n">
        <x:v>1475</x:v>
      </x:c>
      <x:c r="J14" s="48" t="n">
        <x:f>IF(B14="Protect Current Masters",0,MAX(0,I14-G14))</x:f>
        <x:v>32</x:v>
      </x:c>
      <x:c r="K14" s="48" t="n">
        <x:v>18</x:v>
      </x:c>
      <x:c r="L14" s="48" t="n">
        <x:v>21</x:v>
      </x:c>
      <x:c r="M14" s="48" t="n">
        <x:f>IF(B14="Protect Current Masters",0,MAX(0,L14-K14))</x:f>
        <x:v>3</x:v>
      </x:c>
      <x:c r="N14" s="39" t="str">
        <x:v>Priority movement</x:v>
      </x:c>
      <x:c r="O14" s="39" t="str">
        <x:v>Not Started</x:v>
      </x:c>
      <x:c r="P14" s="39" t="str"/>
      <x:c r="Q14" s="39" t="str"/>
    </x:row>
    <x:row r="15">
      <x:c r="A15" s="39" t="str">
        <x:v>Taraji Thomas</x:v>
      </x:c>
      <x:c r="B15" s="39" t="str">
        <x:v>Move to Approaches</x:v>
      </x:c>
      <x:c r="C15" s="42" t="n">
        <x:v>8</x:v>
      </x:c>
      <x:c r="D15" s="42" t="str">
        <x:v>No</x:v>
      </x:c>
      <x:c r="E15" s="42" t="str">
        <x:v>No</x:v>
      </x:c>
      <x:c r="F15" s="39" t="str">
        <x:v>Did Not Meet High</x:v>
      </x:c>
      <x:c r="G15" s="48" t="n">
        <x:v>1443</x:v>
      </x:c>
      <x:c r="H15" s="48" t="str">
        <x:v>Approaches</x:v>
      </x:c>
      <x:c r="I15" s="48" t="n">
        <x:v>1475</x:v>
      </x:c>
      <x:c r="J15" s="48" t="n">
        <x:f>IF(B15="Protect Current Masters",0,MAX(0,I15-G15))</x:f>
        <x:v>32</x:v>
      </x:c>
      <x:c r="K15" s="48" t="n">
        <x:v>18</x:v>
      </x:c>
      <x:c r="L15" s="48" t="n">
        <x:v>21</x:v>
      </x:c>
      <x:c r="M15" s="48" t="n">
        <x:f>IF(B15="Protect Current Masters",0,MAX(0,L15-K15))</x:f>
        <x:v>3</x:v>
      </x:c>
      <x:c r="N15" s="39" t="str">
        <x:v>Priority movement</x:v>
      </x:c>
      <x:c r="O15" s="39" t="str">
        <x:v>Not Started</x:v>
      </x:c>
      <x:c r="P15" s="39" t="str"/>
      <x:c r="Q15" s="39" t="str"/>
    </x:row>
    <x:row r="16">
      <x:c r="A16" s="39" t="str">
        <x:v>Trinity Davis</x:v>
      </x:c>
      <x:c r="B16" s="39" t="str">
        <x:v>Move to Approaches</x:v>
      </x:c>
      <x:c r="C16" s="42" t="n">
        <x:v>9</x:v>
      </x:c>
      <x:c r="D16" s="42" t="str">
        <x:v>No</x:v>
      </x:c>
      <x:c r="E16" s="42" t="str">
        <x:v>No</x:v>
      </x:c>
      <x:c r="F16" s="39" t="str">
        <x:v>Did Not Meet High</x:v>
      </x:c>
      <x:c r="G16" s="48" t="n">
        <x:v>1443</x:v>
      </x:c>
      <x:c r="H16" s="48" t="str">
        <x:v>Approaches</x:v>
      </x:c>
      <x:c r="I16" s="48" t="n">
        <x:v>1475</x:v>
      </x:c>
      <x:c r="J16" s="48" t="n">
        <x:f>IF(B16="Protect Current Masters",0,MAX(0,I16-G16))</x:f>
        <x:v>32</x:v>
      </x:c>
      <x:c r="K16" s="48" t="n">
        <x:v>18</x:v>
      </x:c>
      <x:c r="L16" s="48" t="n">
        <x:v>21</x:v>
      </x:c>
      <x:c r="M16" s="48" t="n">
        <x:f>IF(B16="Protect Current Masters",0,MAX(0,L16-K16))</x:f>
        <x:v>3</x:v>
      </x:c>
      <x:c r="N16" s="39" t="str">
        <x:v>Priority movement</x:v>
      </x:c>
      <x:c r="O16" s="39" t="str">
        <x:v>Not Started</x:v>
      </x:c>
      <x:c r="P16" s="39" t="str"/>
      <x:c r="Q16" s="39" t="str"/>
    </x:row>
    <x:row r="17">
      <x:c r="A17" s="39" t="str">
        <x:v>Jeremiah Gowans</x:v>
      </x:c>
      <x:c r="B17" s="39" t="str">
        <x:v>Move to Approaches</x:v>
      </x:c>
      <x:c r="C17" s="42" t="n">
        <x:v>10</x:v>
      </x:c>
      <x:c r="D17" s="42" t="str">
        <x:v>No</x:v>
      </x:c>
      <x:c r="E17" s="42" t="str">
        <x:v>No</x:v>
      </x:c>
      <x:c r="F17" s="39" t="str">
        <x:v>Did Not Meet High</x:v>
      </x:c>
      <x:c r="G17" s="48" t="n">
        <x:v>1429</x:v>
      </x:c>
      <x:c r="H17" s="48" t="str">
        <x:v>Approaches</x:v>
      </x:c>
      <x:c r="I17" s="48" t="n">
        <x:v>1475</x:v>
      </x:c>
      <x:c r="J17" s="48" t="n">
        <x:f>IF(B17="Protect Current Masters",0,MAX(0,I17-G17))</x:f>
        <x:v>46</x:v>
      </x:c>
      <x:c r="K17" s="48" t="n">
        <x:v>17</x:v>
      </x:c>
      <x:c r="L17" s="48" t="n">
        <x:v>21</x:v>
      </x:c>
      <x:c r="M17" s="48" t="n">
        <x:f>IF(B17="Protect Current Masters",0,MAX(0,L17-K17))</x:f>
        <x:v>4</x:v>
      </x:c>
      <x:c r="N17" s="39" t="str">
        <x:v>Priority movement</x:v>
      </x:c>
      <x:c r="O17" s="39" t="str">
        <x:v>Not Started</x:v>
      </x:c>
      <x:c r="P17" s="39" t="str"/>
      <x:c r="Q17" s="39" t="str"/>
    </x:row>
    <x:row r="18">
      <x:c r="A18" s="39" t="str">
        <x:v>Joshua Oliver</x:v>
      </x:c>
      <x:c r="B18" s="39" t="str">
        <x:v>Move to Approaches</x:v>
      </x:c>
      <x:c r="C18" s="42" t="n">
        <x:v>11</x:v>
      </x:c>
      <x:c r="D18" s="42" t="str">
        <x:v>No</x:v>
      </x:c>
      <x:c r="E18" s="42" t="str">
        <x:v>No</x:v>
      </x:c>
      <x:c r="F18" s="39" t="str">
        <x:v>Did Not Meet High</x:v>
      </x:c>
      <x:c r="G18" s="48" t="n">
        <x:v>1429</x:v>
      </x:c>
      <x:c r="H18" s="48" t="str">
        <x:v>Approaches</x:v>
      </x:c>
      <x:c r="I18" s="48" t="n">
        <x:v>1475</x:v>
      </x:c>
      <x:c r="J18" s="48" t="n">
        <x:f>IF(B18="Protect Current Masters",0,MAX(0,I18-G18))</x:f>
        <x:v>46</x:v>
      </x:c>
      <x:c r="K18" s="48" t="n">
        <x:v>17</x:v>
      </x:c>
      <x:c r="L18" s="48" t="n">
        <x:v>21</x:v>
      </x:c>
      <x:c r="M18" s="48" t="n">
        <x:f>IF(B18="Protect Current Masters",0,MAX(0,L18-K18))</x:f>
        <x:v>4</x:v>
      </x:c>
      <x:c r="N18" s="39" t="str">
        <x:v>Priority movement</x:v>
      </x:c>
      <x:c r="O18" s="39" t="str">
        <x:v>Not Started</x:v>
      </x:c>
      <x:c r="P18" s="39" t="str"/>
      <x:c r="Q18" s="39" t="str"/>
    </x:row>
    <x:row r="19">
      <x:c r="A19" s="39" t="str">
        <x:v>Jonathan Padilla</x:v>
      </x:c>
      <x:c r="B19" s="39" t="str">
        <x:v>Move to Meets</x:v>
      </x:c>
      <x:c r="C19" s="42" t="n">
        <x:v>1</x:v>
      </x:c>
      <x:c r="D19" s="42" t="str">
        <x:v>No</x:v>
      </x:c>
      <x:c r="E19" s="42" t="str">
        <x:v>Yes</x:v>
      </x:c>
      <x:c r="F19" s="39" t="str">
        <x:v>Approaches High</x:v>
      </x:c>
      <x:c r="G19" s="48" t="n">
        <x:v>1588</x:v>
      </x:c>
      <x:c r="H19" s="48" t="str">
        <x:v>Meets</x:v>
      </x:c>
      <x:c r="I19" s="48" t="n">
        <x:v>1592</x:v>
      </x:c>
      <x:c r="J19" s="48" t="n">
        <x:f>IF(B19="Protect Current Masters",0,MAX(0,I19-G19))</x:f>
        <x:v>4</x:v>
      </x:c>
      <x:c r="K19" s="48" t="n">
        <x:v>30</x:v>
      </x:c>
      <x:c r="L19" s="48" t="n">
        <x:v>31</x:v>
      </x:c>
      <x:c r="M19" s="48" t="n">
        <x:f>IF(B19="Protect Current Masters",0,MAX(0,L19-K19))</x:f>
        <x:v>1</x:v>
      </x:c>
      <x:c r="N19" s="39" t="str">
        <x:v>Priority movement</x:v>
      </x:c>
      <x:c r="O19" s="39" t="str">
        <x:v>Not Started</x:v>
      </x:c>
      <x:c r="P19" s="39" t="str"/>
      <x:c r="Q19" s="39" t="str"/>
    </x:row>
    <x:row r="20">
      <x:c r="A20" s="39" t="str">
        <x:v>Destinee Bennett</x:v>
      </x:c>
      <x:c r="B20" s="39" t="str">
        <x:v>Move to Meets</x:v>
      </x:c>
      <x:c r="C20" s="42" t="n">
        <x:v>2</x:v>
      </x:c>
      <x:c r="D20" s="42" t="str">
        <x:v>No</x:v>
      </x:c>
      <x:c r="E20" s="42" t="str">
        <x:v>No</x:v>
      </x:c>
      <x:c r="F20" s="39" t="str">
        <x:v>Approaches High</x:v>
      </x:c>
      <x:c r="G20" s="48" t="n">
        <x:v>1576</x:v>
      </x:c>
      <x:c r="H20" s="48" t="str">
        <x:v>Meets</x:v>
      </x:c>
      <x:c r="I20" s="48" t="n">
        <x:v>1592</x:v>
      </x:c>
      <x:c r="J20" s="48" t="n">
        <x:f>IF(B20="Protect Current Masters",0,MAX(0,I20-G20))</x:f>
        <x:v>16</x:v>
      </x:c>
      <x:c r="K20" s="48" t="n">
        <x:v>29</x:v>
      </x:c>
      <x:c r="L20" s="48" t="n">
        <x:v>31</x:v>
      </x:c>
      <x:c r="M20" s="48" t="n">
        <x:f>IF(B20="Protect Current Masters",0,MAX(0,L20-K20))</x:f>
        <x:v>2</x:v>
      </x:c>
      <x:c r="N20" s="39" t="str">
        <x:v>Priority movement</x:v>
      </x:c>
      <x:c r="O20" s="39" t="str">
        <x:v>Not Started</x:v>
      </x:c>
      <x:c r="P20" s="39" t="str"/>
      <x:c r="Q20" s="39" t="str"/>
    </x:row>
    <x:row r="21">
      <x:c r="A21" s="39" t="str">
        <x:v>Haiden Bryson</x:v>
      </x:c>
      <x:c r="B21" s="39" t="str">
        <x:v>Move to Meets</x:v>
      </x:c>
      <x:c r="C21" s="42" t="n">
        <x:v>3</x:v>
      </x:c>
      <x:c r="D21" s="42" t="str">
        <x:v>No</x:v>
      </x:c>
      <x:c r="E21" s="42" t="str">
        <x:v>No</x:v>
      </x:c>
      <x:c r="F21" s="39" t="str">
        <x:v>Approaches High</x:v>
      </x:c>
      <x:c r="G21" s="48" t="n">
        <x:v>1576</x:v>
      </x:c>
      <x:c r="H21" s="48" t="str">
        <x:v>Meets</x:v>
      </x:c>
      <x:c r="I21" s="48" t="n">
        <x:v>1592</x:v>
      </x:c>
      <x:c r="J21" s="48" t="n">
        <x:f>IF(B21="Protect Current Masters",0,MAX(0,I21-G21))</x:f>
        <x:v>16</x:v>
      </x:c>
      <x:c r="K21" s="48" t="n">
        <x:v>29</x:v>
      </x:c>
      <x:c r="L21" s="48" t="n">
        <x:v>31</x:v>
      </x:c>
      <x:c r="M21" s="48" t="n">
        <x:f>IF(B21="Protect Current Masters",0,MAX(0,L21-K21))</x:f>
        <x:v>2</x:v>
      </x:c>
      <x:c r="N21" s="39" t="str">
        <x:v>Priority movement</x:v>
      </x:c>
      <x:c r="O21" s="39" t="str">
        <x:v>Not Started</x:v>
      </x:c>
      <x:c r="P21" s="39" t="str"/>
      <x:c r="Q21" s="39" t="str"/>
    </x:row>
    <x:row r="22">
      <x:c r="A22" s="39" t="str">
        <x:v>Ja'Niyah Garrett</x:v>
      </x:c>
      <x:c r="B22" s="39" t="str">
        <x:v>Move to Meets</x:v>
      </x:c>
      <x:c r="C22" s="42" t="n">
        <x:v>4</x:v>
      </x:c>
      <x:c r="D22" s="42" t="str">
        <x:v>No</x:v>
      </x:c>
      <x:c r="E22" s="42" t="str">
        <x:v>No</x:v>
      </x:c>
      <x:c r="F22" s="39" t="str">
        <x:v>Approaches High</x:v>
      </x:c>
      <x:c r="G22" s="48" t="n">
        <x:v>1576</x:v>
      </x:c>
      <x:c r="H22" s="48" t="str">
        <x:v>Meets</x:v>
      </x:c>
      <x:c r="I22" s="48" t="n">
        <x:v>1592</x:v>
      </x:c>
      <x:c r="J22" s="48" t="n">
        <x:f>IF(B22="Protect Current Masters",0,MAX(0,I22-G22))</x:f>
        <x:v>16</x:v>
      </x:c>
      <x:c r="K22" s="48" t="n">
        <x:v>29</x:v>
      </x:c>
      <x:c r="L22" s="48" t="n">
        <x:v>31</x:v>
      </x:c>
      <x:c r="M22" s="48" t="n">
        <x:f>IF(B22="Protect Current Masters",0,MAX(0,L22-K22))</x:f>
        <x:v>2</x:v>
      </x:c>
      <x:c r="N22" s="39" t="str">
        <x:v>Priority movement</x:v>
      </x:c>
      <x:c r="O22" s="39" t="str">
        <x:v>Not Started</x:v>
      </x:c>
      <x:c r="P22" s="39" t="str"/>
      <x:c r="Q22" s="39" t="str"/>
    </x:row>
    <x:row r="23">
      <x:c r="A23" s="39" t="str">
        <x:v>Londyn Barb</x:v>
      </x:c>
      <x:c r="B23" s="39" t="str">
        <x:v>Move to Meets</x:v>
      </x:c>
      <x:c r="C23" s="42" t="n">
        <x:v>5</x:v>
      </x:c>
      <x:c r="D23" s="42" t="str">
        <x:v>No</x:v>
      </x:c>
      <x:c r="E23" s="42" t="str">
        <x:v>No</x:v>
      </x:c>
      <x:c r="F23" s="39" t="str">
        <x:v>Approaches High</x:v>
      </x:c>
      <x:c r="G23" s="48" t="n">
        <x:v>1576</x:v>
      </x:c>
      <x:c r="H23" s="48" t="str">
        <x:v>Meets</x:v>
      </x:c>
      <x:c r="I23" s="48" t="n">
        <x:v>1592</x:v>
      </x:c>
      <x:c r="J23" s="48" t="n">
        <x:f>IF(B23="Protect Current Masters",0,MAX(0,I23-G23))</x:f>
        <x:v>16</x:v>
      </x:c>
      <x:c r="K23" s="48" t="n">
        <x:v>29</x:v>
      </x:c>
      <x:c r="L23" s="48" t="n">
        <x:v>31</x:v>
      </x:c>
      <x:c r="M23" s="48" t="n">
        <x:f>IF(B23="Protect Current Masters",0,MAX(0,L23-K23))</x:f>
        <x:v>2</x:v>
      </x:c>
      <x:c r="N23" s="39" t="str">
        <x:v>Priority movement</x:v>
      </x:c>
      <x:c r="O23" s="39" t="str">
        <x:v>Not Started</x:v>
      </x:c>
      <x:c r="P23" s="39" t="str"/>
      <x:c r="Q23" s="39" t="str"/>
    </x:row>
    <x:row r="24">
      <x:c r="A24" s="39" t="str">
        <x:v>Charish Malone</x:v>
      </x:c>
      <x:c r="B24" s="39" t="str">
        <x:v>Move to Meets</x:v>
      </x:c>
      <x:c r="C24" s="42" t="n">
        <x:v>6</x:v>
      </x:c>
      <x:c r="D24" s="42" t="str">
        <x:v>No</x:v>
      </x:c>
      <x:c r="E24" s="42" t="str">
        <x:v>No</x:v>
      </x:c>
      <x:c r="F24" s="39" t="str">
        <x:v>Approaches High</x:v>
      </x:c>
      <x:c r="G24" s="48" t="n">
        <x:v>1564</x:v>
      </x:c>
      <x:c r="H24" s="48" t="str">
        <x:v>Meets</x:v>
      </x:c>
      <x:c r="I24" s="48" t="n">
        <x:v>1592</x:v>
      </x:c>
      <x:c r="J24" s="48" t="n">
        <x:f>IF(B24="Protect Current Masters",0,MAX(0,I24-G24))</x:f>
        <x:v>28</x:v>
      </x:c>
      <x:c r="K24" s="48" t="n">
        <x:v>28</x:v>
      </x:c>
      <x:c r="L24" s="48" t="n">
        <x:v>31</x:v>
      </x:c>
      <x:c r="M24" s="48" t="n">
        <x:f>IF(B24="Protect Current Masters",0,MAX(0,L24-K24))</x:f>
        <x:v>3</x:v>
      </x:c>
      <x:c r="N24" s="39" t="str">
        <x:v>Priority movement</x:v>
      </x:c>
      <x:c r="O24" s="39" t="str">
        <x:v>Not Started</x:v>
      </x:c>
      <x:c r="P24" s="39" t="str"/>
      <x:c r="Q24" s="39" t="str"/>
    </x:row>
    <x:row r="25">
      <x:c r="A25" s="39" t="str">
        <x:v>Dominique Davis</x:v>
      </x:c>
      <x:c r="B25" s="39" t="str">
        <x:v>Move to Meets</x:v>
      </x:c>
      <x:c r="C25" s="42" t="n">
        <x:v>7</x:v>
      </x:c>
      <x:c r="D25" s="42" t="str">
        <x:v>No</x:v>
      </x:c>
      <x:c r="E25" s="42" t="str">
        <x:v>No</x:v>
      </x:c>
      <x:c r="F25" s="39" t="str">
        <x:v>Approaches High</x:v>
      </x:c>
      <x:c r="G25" s="48" t="n">
        <x:v>1564</x:v>
      </x:c>
      <x:c r="H25" s="48" t="str">
        <x:v>Meets</x:v>
      </x:c>
      <x:c r="I25" s="48" t="n">
        <x:v>1592</x:v>
      </x:c>
      <x:c r="J25" s="48" t="n">
        <x:f>IF(B25="Protect Current Masters",0,MAX(0,I25-G25))</x:f>
        <x:v>28</x:v>
      </x:c>
      <x:c r="K25" s="48" t="n">
        <x:v>28</x:v>
      </x:c>
      <x:c r="L25" s="48" t="n">
        <x:v>31</x:v>
      </x:c>
      <x:c r="M25" s="48" t="n">
        <x:f>IF(B25="Protect Current Masters",0,MAX(0,L25-K25))</x:f>
        <x:v>3</x:v>
      </x:c>
      <x:c r="N25" s="39" t="str">
        <x:v>Priority movement</x:v>
      </x:c>
      <x:c r="O25" s="39" t="str">
        <x:v>Not Started</x:v>
      </x:c>
      <x:c r="P25" s="39" t="str"/>
      <x:c r="Q25" s="39" t="str"/>
    </x:row>
    <x:row r="26">
      <x:c r="A26" s="39" t="str">
        <x:v>Trent Barrett</x:v>
      </x:c>
      <x:c r="B26" s="39" t="str">
        <x:v>Move to Meets</x:v>
      </x:c>
      <x:c r="C26" s="42" t="n">
        <x:v>8</x:v>
      </x:c>
      <x:c r="D26" s="42" t="str">
        <x:v>No</x:v>
      </x:c>
      <x:c r="E26" s="42" t="str">
        <x:v>No</x:v>
      </x:c>
      <x:c r="F26" s="39" t="str">
        <x:v>Approaches High</x:v>
      </x:c>
      <x:c r="G26" s="48" t="n">
        <x:v>1564</x:v>
      </x:c>
      <x:c r="H26" s="48" t="str">
        <x:v>Meets</x:v>
      </x:c>
      <x:c r="I26" s="48" t="n">
        <x:v>1592</x:v>
      </x:c>
      <x:c r="J26" s="48" t="n">
        <x:f>IF(B26="Protect Current Masters",0,MAX(0,I26-G26))</x:f>
        <x:v>28</x:v>
      </x:c>
      <x:c r="K26" s="48" t="n">
        <x:v>28</x:v>
      </x:c>
      <x:c r="L26" s="48" t="n">
        <x:v>31</x:v>
      </x:c>
      <x:c r="M26" s="48" t="n">
        <x:f>IF(B26="Protect Current Masters",0,MAX(0,L26-K26))</x:f>
        <x:v>3</x:v>
      </x:c>
      <x:c r="N26" s="39" t="str">
        <x:v>Priority movement</x:v>
      </x:c>
      <x:c r="O26" s="39" t="str">
        <x:v>Not Started</x:v>
      </x:c>
      <x:c r="P26" s="39" t="str"/>
      <x:c r="Q26" s="39" t="str"/>
    </x:row>
    <x:row r="27">
      <x:c r="A27" s="39" t="str">
        <x:v>Londyn Ealum</x:v>
      </x:c>
      <x:c r="B27" s="39" t="str">
        <x:v>Move to Meets</x:v>
      </x:c>
      <x:c r="C27" s="42" t="n">
        <x:v>9</x:v>
      </x:c>
      <x:c r="D27" s="42" t="str">
        <x:v>No</x:v>
      </x:c>
      <x:c r="E27" s="42" t="str">
        <x:v>No</x:v>
      </x:c>
      <x:c r="F27" s="39" t="str">
        <x:v>Approaches High</x:v>
      </x:c>
      <x:c r="G27" s="48" t="n">
        <x:v>1553</x:v>
      </x:c>
      <x:c r="H27" s="48" t="str">
        <x:v>Meets</x:v>
      </x:c>
      <x:c r="I27" s="48" t="n">
        <x:v>1592</x:v>
      </x:c>
      <x:c r="J27" s="48" t="n">
        <x:f>IF(B27="Protect Current Masters",0,MAX(0,I27-G27))</x:f>
        <x:v>39</x:v>
      </x:c>
      <x:c r="K27" s="48" t="n">
        <x:v>27</x:v>
      </x:c>
      <x:c r="L27" s="48" t="n">
        <x:v>31</x:v>
      </x:c>
      <x:c r="M27" s="48" t="n">
        <x:f>IF(B27="Protect Current Masters",0,MAX(0,L27-K27))</x:f>
        <x:v>4</x:v>
      </x:c>
      <x:c r="N27" s="39" t="str">
        <x:v>Priority movement</x:v>
      </x:c>
      <x:c r="O27" s="39" t="str">
        <x:v>Not Started</x:v>
      </x:c>
      <x:c r="P27" s="39" t="str"/>
      <x:c r="Q27" s="39" t="str"/>
    </x:row>
    <x:row r="28">
      <x:c r="A28" s="39" t="str">
        <x:v>Adaiah Cox-Griffin</x:v>
      </x:c>
      <x:c r="B28" s="39" t="str">
        <x:v>Move to Masters</x:v>
      </x:c>
      <x:c r="C28" s="42" t="n">
        <x:v>1</x:v>
      </x:c>
      <x:c r="D28" s="42" t="str">
        <x:v>No</x:v>
      </x:c>
      <x:c r="E28" s="42" t="str">
        <x:v>No</x:v>
      </x:c>
      <x:c r="F28" s="39" t="str">
        <x:v>Meets</x:v>
      </x:c>
      <x:c r="G28" s="48" t="n">
        <x:v>1694</x:v>
      </x:c>
      <x:c r="H28" s="48" t="str">
        <x:v>Masters</x:v>
      </x:c>
      <x:c r="I28" s="48" t="n">
        <x:v>1700</x:v>
      </x:c>
      <x:c r="J28" s="48" t="n">
        <x:f>IF(B28="Protect Current Masters",0,MAX(0,I28-G28))</x:f>
        <x:v>6</x:v>
      </x:c>
      <x:c r="K28" s="48" t="n">
        <x:v>38</x:v>
      </x:c>
      <x:c r="L28" s="48" t="n">
        <x:v>39</x:v>
      </x:c>
      <x:c r="M28" s="48" t="n">
        <x:f>IF(B28="Protect Current Masters",0,MAX(0,L28-K28))</x:f>
        <x:v>1</x:v>
      </x:c>
      <x:c r="N28" s="39" t="str">
        <x:v>Priority movement</x:v>
      </x:c>
      <x:c r="O28" s="39" t="str">
        <x:v>Not Started</x:v>
      </x:c>
      <x:c r="P28" s="39" t="str"/>
      <x:c r="Q28" s="39" t="str"/>
    </x:row>
    <x:row r="29">
      <x:c r="A29" s="39" t="str">
        <x:v>Anthony Norton</x:v>
      </x:c>
      <x:c r="B29" s="39" t="str">
        <x:v>Move to Masters</x:v>
      </x:c>
      <x:c r="C29" s="42" t="n">
        <x:v>2</x:v>
      </x:c>
      <x:c r="D29" s="42" t="str">
        <x:v>No</x:v>
      </x:c>
      <x:c r="E29" s="42" t="str">
        <x:v>No</x:v>
      </x:c>
      <x:c r="F29" s="39" t="str">
        <x:v>Meets</x:v>
      </x:c>
      <x:c r="G29" s="48" t="n">
        <x:v>1694</x:v>
      </x:c>
      <x:c r="H29" s="48" t="str">
        <x:v>Masters</x:v>
      </x:c>
      <x:c r="I29" s="48" t="n">
        <x:v>1700</x:v>
      </x:c>
      <x:c r="J29" s="48" t="n">
        <x:f>IF(B29="Protect Current Masters",0,MAX(0,I29-G29))</x:f>
        <x:v>6</x:v>
      </x:c>
      <x:c r="K29" s="48" t="n">
        <x:v>38</x:v>
      </x:c>
      <x:c r="L29" s="48" t="n">
        <x:v>39</x:v>
      </x:c>
      <x:c r="M29" s="48" t="n">
        <x:f>IF(B29="Protect Current Masters",0,MAX(0,L29-K29))</x:f>
        <x:v>1</x:v>
      </x:c>
      <x:c r="N29" s="39" t="str">
        <x:v>Priority movement</x:v>
      </x:c>
      <x:c r="O29" s="39" t="str">
        <x:v>Not Started</x:v>
      </x:c>
      <x:c r="P29" s="39" t="str"/>
      <x:c r="Q29" s="39" t="str"/>
    </x:row>
    <x:row r="30">
      <x:c r="A30" s="39" t="str">
        <x:v>Bella Anderson</x:v>
      </x:c>
      <x:c r="B30" s="39" t="str">
        <x:v>Move to Masters</x:v>
      </x:c>
      <x:c r="C30" s="42" t="n">
        <x:v>3</x:v>
      </x:c>
      <x:c r="D30" s="42" t="str">
        <x:v>No</x:v>
      </x:c>
      <x:c r="E30" s="42" t="str">
        <x:v>No</x:v>
      </x:c>
      <x:c r="F30" s="39" t="str">
        <x:v>Meets</x:v>
      </x:c>
      <x:c r="G30" s="48" t="n">
        <x:v>1694</x:v>
      </x:c>
      <x:c r="H30" s="48" t="str">
        <x:v>Masters</x:v>
      </x:c>
      <x:c r="I30" s="48" t="n">
        <x:v>1700</x:v>
      </x:c>
      <x:c r="J30" s="48" t="n">
        <x:f>IF(B30="Protect Current Masters",0,MAX(0,I30-G30))</x:f>
        <x:v>6</x:v>
      </x:c>
      <x:c r="K30" s="48" t="n">
        <x:v>38</x:v>
      </x:c>
      <x:c r="L30" s="48" t="n">
        <x:v>39</x:v>
      </x:c>
      <x:c r="M30" s="48" t="n">
        <x:f>IF(B30="Protect Current Masters",0,MAX(0,L30-K30))</x:f>
        <x:v>1</x:v>
      </x:c>
      <x:c r="N30" s="39" t="str">
        <x:v>Priority movement</x:v>
      </x:c>
      <x:c r="O30" s="39" t="str">
        <x:v>Not Started</x:v>
      </x:c>
      <x:c r="P30" s="39" t="str"/>
      <x:c r="Q30" s="39" t="str"/>
    </x:row>
    <x:row r="31">
      <x:c r="A31" s="39" t="str">
        <x:v>Justin Smith</x:v>
      </x:c>
      <x:c r="B31" s="39" t="str">
        <x:v>Move to Masters</x:v>
      </x:c>
      <x:c r="C31" s="42" t="n">
        <x:v>4</x:v>
      </x:c>
      <x:c r="D31" s="42" t="str">
        <x:v>No</x:v>
      </x:c>
      <x:c r="E31" s="42" t="str">
        <x:v>No</x:v>
      </x:c>
      <x:c r="F31" s="39" t="str">
        <x:v>Meets</x:v>
      </x:c>
      <x:c r="G31" s="48" t="n">
        <x:v>1694</x:v>
      </x:c>
      <x:c r="H31" s="48" t="str">
        <x:v>Masters</x:v>
      </x:c>
      <x:c r="I31" s="48" t="n">
        <x:v>1700</x:v>
      </x:c>
      <x:c r="J31" s="48" t="n">
        <x:f>IF(B31="Protect Current Masters",0,MAX(0,I31-G31))</x:f>
        <x:v>6</x:v>
      </x:c>
      <x:c r="K31" s="48" t="n">
        <x:v>38</x:v>
      </x:c>
      <x:c r="L31" s="48" t="n">
        <x:v>39</x:v>
      </x:c>
      <x:c r="M31" s="48" t="n">
        <x:f>IF(B31="Protect Current Masters",0,MAX(0,L31-K31))</x:f>
        <x:v>1</x:v>
      </x:c>
      <x:c r="N31" s="39" t="str">
        <x:v>Priority movement</x:v>
      </x:c>
      <x:c r="O31" s="39" t="str">
        <x:v>Not Started</x:v>
      </x:c>
      <x:c r="P31" s="39" t="str"/>
      <x:c r="Q31" s="39" t="str"/>
    </x:row>
    <x:row r="32">
      <x:c r="A32" s="39" t="str">
        <x:v>Kleigh Jackson</x:v>
      </x:c>
      <x:c r="B32" s="39" t="str">
        <x:v>Move to Masters</x:v>
      </x:c>
      <x:c r="C32" s="42" t="n">
        <x:v>5</x:v>
      </x:c>
      <x:c r="D32" s="42" t="str">
        <x:v>No</x:v>
      </x:c>
      <x:c r="E32" s="42" t="str">
        <x:v>No</x:v>
      </x:c>
      <x:c r="F32" s="39" t="str">
        <x:v>Meets</x:v>
      </x:c>
      <x:c r="G32" s="48" t="n">
        <x:v>1694</x:v>
      </x:c>
      <x:c r="H32" s="48" t="str">
        <x:v>Masters</x:v>
      </x:c>
      <x:c r="I32" s="48" t="n">
        <x:v>1700</x:v>
      </x:c>
      <x:c r="J32" s="48" t="n">
        <x:f>IF(B32="Protect Current Masters",0,MAX(0,I32-G32))</x:f>
        <x:v>6</x:v>
      </x:c>
      <x:c r="K32" s="48" t="n">
        <x:v>38</x:v>
      </x:c>
      <x:c r="L32" s="48" t="n">
        <x:v>39</x:v>
      </x:c>
      <x:c r="M32" s="48" t="n">
        <x:f>IF(B32="Protect Current Masters",0,MAX(0,L32-K32))</x:f>
        <x:v>1</x:v>
      </x:c>
      <x:c r="N32" s="39" t="str">
        <x:v>Priority movement</x:v>
      </x:c>
      <x:c r="O32" s="39" t="str">
        <x:v>Not Started</x:v>
      </x:c>
      <x:c r="P32" s="39" t="str"/>
      <x:c r="Q32" s="39" t="str"/>
    </x:row>
    <x:row r="33">
      <x:c r="A33" s="39" t="str">
        <x:v>Najallah Muhammad</x:v>
      </x:c>
      <x:c r="B33" s="39" t="str">
        <x:v>Move to Masters</x:v>
      </x:c>
      <x:c r="C33" s="42" t="n">
        <x:v>6</x:v>
      </x:c>
      <x:c r="D33" s="42" t="str">
        <x:v>No</x:v>
      </x:c>
      <x:c r="E33" s="42" t="str">
        <x:v>No</x:v>
      </x:c>
      <x:c r="F33" s="39" t="str">
        <x:v>Meets</x:v>
      </x:c>
      <x:c r="G33" s="48" t="n">
        <x:v>1679</x:v>
      </x:c>
      <x:c r="H33" s="48" t="str">
        <x:v>Masters</x:v>
      </x:c>
      <x:c r="I33" s="48" t="n">
        <x:v>1700</x:v>
      </x:c>
      <x:c r="J33" s="48" t="n">
        <x:f>IF(B33="Protect Current Masters",0,MAX(0,I33-G33))</x:f>
        <x:v>21</x:v>
      </x:c>
      <x:c r="K33" s="48" t="n">
        <x:v>37</x:v>
      </x:c>
      <x:c r="L33" s="48" t="n">
        <x:v>39</x:v>
      </x:c>
      <x:c r="M33" s="48" t="n">
        <x:f>IF(B33="Protect Current Masters",0,MAX(0,L33-K33))</x:f>
        <x:v>2</x:v>
      </x:c>
      <x:c r="N33" s="39" t="str">
        <x:v>Priority movement</x:v>
      </x:c>
      <x:c r="O33" s="39" t="str">
        <x:v>Not Started</x:v>
      </x:c>
      <x:c r="P33" s="39" t="str"/>
      <x:c r="Q33" s="39" t="str"/>
    </x:row>
    <x:row r="34">
      <x:c r="A34" s="39" t="str">
        <x:v>Robert Gomez</x:v>
      </x:c>
      <x:c r="B34" s="39" t="str">
        <x:v>Move to Masters</x:v>
      </x:c>
      <x:c r="C34" s="42" t="n">
        <x:v>7</x:v>
      </x:c>
      <x:c r="D34" s="42" t="str">
        <x:v>No</x:v>
      </x:c>
      <x:c r="E34" s="42" t="str">
        <x:v>No</x:v>
      </x:c>
      <x:c r="F34" s="39" t="str">
        <x:v>Meets</x:v>
      </x:c>
      <x:c r="G34" s="48" t="n">
        <x:v>1679</x:v>
      </x:c>
      <x:c r="H34" s="48" t="str">
        <x:v>Masters</x:v>
      </x:c>
      <x:c r="I34" s="48" t="n">
        <x:v>1700</x:v>
      </x:c>
      <x:c r="J34" s="48" t="n">
        <x:f>IF(B34="Protect Current Masters",0,MAX(0,I34-G34))</x:f>
        <x:v>21</x:v>
      </x:c>
      <x:c r="K34" s="48" t="n">
        <x:v>37</x:v>
      </x:c>
      <x:c r="L34" s="48" t="n">
        <x:v>39</x:v>
      </x:c>
      <x:c r="M34" s="48" t="n">
        <x:f>IF(B34="Protect Current Masters",0,MAX(0,L34-K34))</x:f>
        <x:v>2</x:v>
      </x:c>
      <x:c r="N34" s="39" t="str">
        <x:v>Priority movement</x:v>
      </x:c>
      <x:c r="O34" s="39" t="str">
        <x:v>Not Started</x:v>
      </x:c>
      <x:c r="P34" s="39" t="str"/>
      <x:c r="Q34" s="39" t="str"/>
    </x:row>
    <x:row r="35">
      <x:c r="A35" s="39" t="str">
        <x:v>Sophia Rea</x:v>
      </x:c>
      <x:c r="B35" s="39" t="str">
        <x:v>Protect Current Masters</x:v>
      </x:c>
      <x:c r="C35" s="42" t="n">
        <x:v>1</x:v>
      </x:c>
      <x:c r="D35" s="42" t="str">
        <x:v>No</x:v>
      </x:c>
      <x:c r="E35" s="42" t="str">
        <x:v>Yes</x:v>
      </x:c>
      <x:c r="F35" s="39" t="str">
        <x:v>Masters</x:v>
      </x:c>
      <x:c r="G35" s="48" t="n">
        <x:v>1934</x:v>
      </x:c>
      <x:c r="H35" s="48" t="str">
        <x:v>Masters</x:v>
      </x:c>
      <x:c r="I35" s="48" t="n">
        <x:v>1700</x:v>
      </x:c>
      <x:c r="J35" s="48" t="n">
        <x:f>IF(B35="Protect Current Masters",0,MAX(0,I35-G35))</x:f>
        <x:v>0</x:v>
      </x:c>
      <x:c r="K35" s="48" t="n">
        <x:v>48</x:v>
      </x:c>
      <x:c r="L35" s="48" t="n">
        <x:v>39</x:v>
      </x:c>
      <x:c r="M35" s="48" t="n">
        <x:f>IF(B35="Protect Current Masters",0,MAX(0,L35-K35))</x:f>
        <x:v>0</x:v>
      </x:c>
      <x:c r="N35" s="39" t="str">
        <x:v>Priority movement</x:v>
      </x:c>
      <x:c r="O35" s="39" t="str">
        <x:v>Not Started</x:v>
      </x:c>
      <x:c r="P35" s="39" t="str"/>
      <x:c r="Q35" s="39" t="str"/>
    </x:row>
    <x:row r="36">
      <x:c r="A36" s="39" t="str">
        <x:v>Aria Davis</x:v>
      </x:c>
      <x:c r="B36" s="39" t="str">
        <x:v>Protect Current Masters</x:v>
      </x:c>
      <x:c r="C36" s="42" t="n">
        <x:v>2</x:v>
      </x:c>
      <x:c r="D36" s="42" t="str">
        <x:v>No</x:v>
      </x:c>
      <x:c r="E36" s="42" t="str">
        <x:v>No</x:v>
      </x:c>
      <x:c r="F36" s="39" t="str">
        <x:v>Masters</x:v>
      </x:c>
      <x:c r="G36" s="48" t="n">
        <x:v>1762</x:v>
      </x:c>
      <x:c r="H36" s="48" t="str">
        <x:v>Masters</x:v>
      </x:c>
      <x:c r="I36" s="48" t="n">
        <x:v>1700</x:v>
      </x:c>
      <x:c r="J36" s="48" t="n">
        <x:f>IF(B36="Protect Current Masters",0,MAX(0,I36-G36))</x:f>
        <x:v>0</x:v>
      </x:c>
      <x:c r="K36" s="48" t="n">
        <x:v>42</x:v>
      </x:c>
      <x:c r="L36" s="48" t="n">
        <x:v>39</x:v>
      </x:c>
      <x:c r="M36" s="48" t="n">
        <x:f>IF(B36="Protect Current Masters",0,MAX(0,L36-K36))</x:f>
        <x:v>0</x:v>
      </x:c>
      <x:c r="N36" s="39" t="str">
        <x:v>Priority movement</x:v>
      </x:c>
      <x:c r="O36" s="39" t="str">
        <x:v>Not Started</x:v>
      </x:c>
      <x:c r="P36" s="39" t="str"/>
      <x:c r="Q36" s="39" t="str"/>
    </x:row>
    <x:row r="37">
      <x:c r="A37" s="39" t="str">
        <x:v>Brielle Massinburg</x:v>
      </x:c>
      <x:c r="B37" s="39" t="str">
        <x:v>Protect Current Masters</x:v>
      </x:c>
      <x:c r="C37" s="42" t="n">
        <x:v>3</x:v>
      </x:c>
      <x:c r="D37" s="42" t="str">
        <x:v>No</x:v>
      </x:c>
      <x:c r="E37" s="42" t="str">
        <x:v>No</x:v>
      </x:c>
      <x:c r="F37" s="39" t="str">
        <x:v>Masters</x:v>
      </x:c>
      <x:c r="G37" s="48" t="n">
        <x:v>1762</x:v>
      </x:c>
      <x:c r="H37" s="48" t="str">
        <x:v>Masters</x:v>
      </x:c>
      <x:c r="I37" s="48" t="n">
        <x:v>1700</x:v>
      </x:c>
      <x:c r="J37" s="48" t="n">
        <x:f>IF(B37="Protect Current Masters",0,MAX(0,I37-G37))</x:f>
        <x:v>0</x:v>
      </x:c>
      <x:c r="K37" s="48" t="n">
        <x:v>42</x:v>
      </x:c>
      <x:c r="L37" s="48" t="n">
        <x:v>39</x:v>
      </x:c>
      <x:c r="M37" s="48" t="n">
        <x:f>IF(B37="Protect Current Masters",0,MAX(0,L37-K37))</x:f>
        <x:v>0</x:v>
      </x:c>
      <x:c r="N37" s="39" t="str">
        <x:v>Priority movement</x:v>
      </x:c>
      <x:c r="O37" s="39" t="str">
        <x:v>Not Started</x:v>
      </x:c>
      <x:c r="P37" s="39" t="str"/>
      <x:c r="Q37" s="39" t="str"/>
    </x:row>
    <x:row r="38">
      <x:c r="A38" s="40" t="str">
        <x:v>Leigha Taylor</x:v>
      </x:c>
      <x:c r="B38" s="40" t="str">
        <x:v>Protect Current Masters</x:v>
      </x:c>
      <x:c r="C38" s="43" t="n">
        <x:v>4</x:v>
      </x:c>
      <x:c r="D38" s="43" t="str">
        <x:v>No</x:v>
      </x:c>
      <x:c r="E38" s="43" t="str">
        <x:v>No</x:v>
      </x:c>
      <x:c r="F38" s="40" t="str">
        <x:v>Masters</x:v>
      </x:c>
      <x:c r="G38" s="49" t="n">
        <x:v>1743</x:v>
      </x:c>
      <x:c r="H38" s="49" t="str">
        <x:v>Masters</x:v>
      </x:c>
      <x:c r="I38" s="49" t="n">
        <x:v>1700</x:v>
      </x:c>
      <x:c r="J38" s="49" t="n">
        <x:f>IF(B38="Protect Current Masters",0,MAX(0,I38-G38))</x:f>
        <x:v>0</x:v>
      </x:c>
      <x:c r="K38" s="49" t="n">
        <x:v>41</x:v>
      </x:c>
      <x:c r="L38" s="49" t="n">
        <x:v>39</x:v>
      </x:c>
      <x:c r="M38" s="49" t="n">
        <x:f>IF(B38="Protect Current Masters",0,MAX(0,L38-K38))</x:f>
        <x:v>0</x:v>
      </x:c>
      <x:c r="N38" s="40" t="str">
        <x:v>Priority movement</x:v>
      </x:c>
      <x:c r="O38" s="40" t="str">
        <x:v>Not Started</x:v>
      </x:c>
      <x:c r="P38" s="40" t="str"/>
      <x:c r="Q38" s="40" t="str"/>
    </x:row>
  </x:sheetData>
  <x:mergeCells>
    <x:mergeCell ref="A2:Q2"/>
  </x:mergeCells>
  <x:conditionalFormatting sqref="J8:J38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M8:M38">
    <x:cfRule type="colorScale" priority="2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O8:O38">
    <x:cfRule type="containsText" dxfId="0" priority="3" operator="containsText" text="Complete"/>
    <x:cfRule type="containsText" dxfId="1" priority="4" operator="containsText" text="In Progress"/>
  </x:conditionalFormatting>
  <x:dataValidations count="1">
    <x:dataValidation type="list" sqref="O8:O38">
      <x:formula1>"Not Started,In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9907419a13499f"/>
  </x:tableParts>
</x:worksheet>
</file>

<file path=xl/worksheets/sheet2.xml><?xml version="1.0" encoding="utf-8"?>
<x:worksheet xmlns:x="http://schemas.openxmlformats.org/spreadsheetml/2006/main">
  <x:sheetPr>
    <x:tabColor rgb="FF0B5D3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0" hidden="0" customWidth="1"/>
    <x:col min="4" max="4" width="8" hidden="0" customWidth="1"/>
    <x:col min="5" max="5" width="8" hidden="0" customWidth="1"/>
    <x:col min="6" max="6" width="21" hidden="0" customWidth="1"/>
    <x:col min="7" max="7" width="13" hidden="0" customWidth="1"/>
    <x:col min="8" max="8" width="15" hidden="0" customWidth="1"/>
    <x:col min="9" max="9" width="16" hidden="0" customWidth="1"/>
    <x:col min="10" max="10" width="19" hidden="0" customWidth="1"/>
    <x:col min="11" max="11" width="11" hidden="0" customWidth="1"/>
    <x:col min="12" max="12" width="15" hidden="0" customWidth="1"/>
    <x:col min="13" max="13" width="21" hidden="0" customWidth="1"/>
    <x:col min="14" max="14" width="20" hidden="0" customWidth="1"/>
    <x:col min="15" max="15" width="17" hidden="0" customWidth="1"/>
    <x:col min="16" max="16" width="30" hidden="0" customWidth="1"/>
    <x:col min="17" max="17" width="28" hidden="0" customWidth="1"/>
  </x:cols>
  <x:sheetData>
    <x:row r="2" ht="25" customHeight="1">
      <x:c r="A2" s="2" t="str">
        <x:v>7th RLA Student Movement Priority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14" t="str">
        <x:v>Priority Students</x:v>
      </x:c>
      <x:c r="B4" s="15" t="str"/>
      <x:c r="C4" s="14" t="str">
        <x:v>Move to Approaches</x:v>
      </x:c>
      <x:c r="D4" s="15" t="str"/>
      <x:c r="E4" s="14" t="str">
        <x:v>Move to Meets</x:v>
      </x:c>
      <x:c r="F4" s="15" t="str"/>
      <x:c r="G4" s="14" t="str">
        <x:v>Move to Masters</x:v>
      </x:c>
      <x:c r="H4" s="15" t="str"/>
      <x:c r="I4" s="14" t="str">
        <x:v>SPED</x:v>
      </x:c>
      <x:c r="J4" s="15" t="str"/>
      <x:c r="K4" s="14" t="str">
        <x:v>EB</x:v>
      </x:c>
      <x:c r="L4" s="15" t="str"/>
    </x:row>
    <x:row r="5">
      <x:c r="A5" s="18" t="n">
        <x:f>COUNTA(A8:A60)</x:f>
        <x:v>53</x:v>
      </x:c>
      <x:c r="B5" s="19"/>
      <x:c r="C5" s="18" t="n">
        <x:f>COUNTIF(B8:B60,"Move to Approaches")</x:f>
        <x:v>22</x:v>
      </x:c>
      <x:c r="D5" s="19"/>
      <x:c r="E5" s="18" t="n">
        <x:f>COUNTIF(B8:B60,"Move to Meets")</x:f>
        <x:v>15</x:v>
      </x:c>
      <x:c r="F5" s="19"/>
      <x:c r="G5" s="18" t="n">
        <x:f>COUNTIF(B8:B60,"Move to Masters")</x:f>
        <x:v>6</x:v>
      </x:c>
      <x:c r="H5" s="19"/>
      <x:c r="I5" s="18" t="n">
        <x:f>COUNTIF(D8:D60,"Yes")</x:f>
        <x:v>13</x:v>
      </x:c>
      <x:c r="J5" s="19"/>
      <x:c r="K5" s="18" t="n">
        <x:f>COUNTIF(E8:E60,"Yes")</x:f>
        <x:v>1</x:v>
      </x:c>
      <x:c r="L5" s="19"/>
    </x:row>
    <x:row r="7" ht="36" customHeight="1">
      <x:c r="A7" s="31" t="str">
        <x:v>Student Name</x:v>
      </x:c>
      <x:c r="B7" s="32" t="str">
        <x:v>Movement List</x:v>
      </x:c>
      <x:c r="C7" s="32" t="str">
        <x:v>Priority</x:v>
      </x:c>
      <x:c r="D7" s="32" t="str">
        <x:v>SPED</x:v>
      </x:c>
      <x:c r="E7" s="32" t="str">
        <x:v>EB</x:v>
      </x:c>
      <x:c r="F7" s="32" t="str">
        <x:v>Prior Performance</x:v>
      </x:c>
      <x:c r="G7" s="32" t="str">
        <x:v>Scale Score</x:v>
      </x:c>
      <x:c r="H7" s="32" t="str">
        <x:v>Target Level</x:v>
      </x:c>
      <x:c r="I7" s="32" t="str">
        <x:v>Target Cut Score</x:v>
      </x:c>
      <x:c r="J7" s="32" t="str">
        <x:v>Scale Points Needed to Target</x:v>
      </x:c>
      <x:c r="K7" s="32" t="str">
        <x:v>Raw Score</x:v>
      </x:c>
      <x:c r="L7" s="32" t="str">
        <x:v>Target Raw Score</x:v>
      </x:c>
      <x:c r="M7" s="32" t="str">
        <x:v>Questions Needed to Reach Target Band</x:v>
      </x:c>
      <x:c r="N7" s="32" t="str">
        <x:v>Recommendation</x:v>
      </x:c>
      <x:c r="O7" s="32" t="str">
        <x:v>Progress Status</x:v>
      </x:c>
      <x:c r="P7" s="32" t="str">
        <x:v>Teacher Action / Notes</x:v>
      </x:c>
      <x:c r="Q7" s="33" t="str">
        <x:v>Current Evidence</x:v>
      </x:c>
    </x:row>
    <x:row r="8">
      <x:c r="A8" s="38" t="str">
        <x:v>Alice Garcia Vera</x:v>
      </x:c>
      <x:c r="B8" s="38" t="str">
        <x:v>Move to Approaches</x:v>
      </x:c>
      <x:c r="C8" s="41" t="n">
        <x:v>1</x:v>
      </x:c>
      <x:c r="D8" s="41" t="str">
        <x:v>No</x:v>
      </x:c>
      <x:c r="E8" s="41" t="str">
        <x:v>Yes</x:v>
      </x:c>
      <x:c r="F8" s="38" t="str">
        <x:v>Did Not Meet High</x:v>
      </x:c>
      <x:c r="G8" s="47" t="n">
        <x:v>1529</x:v>
      </x:c>
      <x:c r="H8" s="47" t="str">
        <x:v>Approaches</x:v>
      </x:c>
      <x:c r="I8" s="47" t="n">
        <x:v>1535</x:v>
      </x:c>
      <x:c r="J8" s="47" t="n">
        <x:f>IF(B8="Protect Current Masters",0,MAX(0,I8-G8))</x:f>
        <x:v>6</x:v>
      </x:c>
      <x:c r="K8" s="47" t="n">
        <x:v>21</x:v>
      </x:c>
      <x:c r="L8" s="47" t="n">
        <x:v>22</x:v>
      </x:c>
      <x:c r="M8" s="47" t="n">
        <x:f>IF(B8="Protect Current Masters",0,MAX(0,L8-K8))</x:f>
        <x:v>1</x:v>
      </x:c>
      <x:c r="N8" s="38" t="str">
        <x:v>Priority movement</x:v>
      </x:c>
      <x:c r="O8" s="38" t="str">
        <x:v>Not Started</x:v>
      </x:c>
      <x:c r="P8" s="38" t="str"/>
      <x:c r="Q8" s="38" t="str"/>
    </x:row>
    <x:row r="9">
      <x:c r="A9" s="39" t="str">
        <x:v>Aminah Jones- Walker</x:v>
      </x:c>
      <x:c r="B9" s="39" t="str">
        <x:v>Move to Approaches</x:v>
      </x:c>
      <x:c r="C9" s="42" t="n">
        <x:v>2</x:v>
      </x:c>
      <x:c r="D9" s="42" t="str">
        <x:v>No</x:v>
      </x:c>
      <x:c r="E9" s="42" t="str">
        <x:v>No</x:v>
      </x:c>
      <x:c r="F9" s="39" t="str">
        <x:v>Did Not Meet High</x:v>
      </x:c>
      <x:c r="G9" s="48" t="n">
        <x:v>1529</x:v>
      </x:c>
      <x:c r="H9" s="48" t="str">
        <x:v>Approaches</x:v>
      </x:c>
      <x:c r="I9" s="48" t="n">
        <x:v>1535</x:v>
      </x:c>
      <x:c r="J9" s="48" t="n">
        <x:f>IF(B9="Protect Current Masters",0,MAX(0,I9-G9))</x:f>
        <x:v>6</x:v>
      </x:c>
      <x:c r="K9" s="48" t="n">
        <x:v>21</x:v>
      </x:c>
      <x:c r="L9" s="48" t="n">
        <x:v>22</x:v>
      </x:c>
      <x:c r="M9" s="48" t="n">
        <x:f>IF(B9="Protect Current Masters",0,MAX(0,L9-K9))</x:f>
        <x:v>1</x:v>
      </x:c>
      <x:c r="N9" s="39" t="str">
        <x:v>Priority movement</x:v>
      </x:c>
      <x:c r="O9" s="39" t="str">
        <x:v>Not Started</x:v>
      </x:c>
      <x:c r="P9" s="39" t="str"/>
      <x:c r="Q9" s="39" t="str"/>
    </x:row>
    <x:row r="10">
      <x:c r="A10" s="39" t="str">
        <x:v>Major Johnson</x:v>
      </x:c>
      <x:c r="B10" s="39" t="str">
        <x:v>Move to Approaches</x:v>
      </x:c>
      <x:c r="C10" s="42" t="n">
        <x:v>3</x:v>
      </x:c>
      <x:c r="D10" s="42" t="str">
        <x:v>No</x:v>
      </x:c>
      <x:c r="E10" s="42" t="str">
        <x:v>No</x:v>
      </x:c>
      <x:c r="F10" s="39" t="str">
        <x:v>Did Not Meet High</x:v>
      </x:c>
      <x:c r="G10" s="48" t="n">
        <x:v>1529</x:v>
      </x:c>
      <x:c r="H10" s="48" t="str">
        <x:v>Approaches</x:v>
      </x:c>
      <x:c r="I10" s="48" t="n">
        <x:v>1535</x:v>
      </x:c>
      <x:c r="J10" s="48" t="n">
        <x:f>IF(B10="Protect Current Masters",0,MAX(0,I10-G10))</x:f>
        <x:v>6</x:v>
      </x:c>
      <x:c r="K10" s="48" t="n">
        <x:v>21</x:v>
      </x:c>
      <x:c r="L10" s="48" t="n">
        <x:v>22</x:v>
      </x:c>
      <x:c r="M10" s="48" t="n">
        <x:f>IF(B10="Protect Current Masters",0,MAX(0,L10-K10))</x:f>
        <x:v>1</x:v>
      </x:c>
      <x:c r="N10" s="39" t="str">
        <x:v>Priority movement</x:v>
      </x:c>
      <x:c r="O10" s="39" t="str">
        <x:v>Not Started</x:v>
      </x:c>
      <x:c r="P10" s="39" t="str"/>
      <x:c r="Q10" s="39" t="str"/>
    </x:row>
    <x:row r="11">
      <x:c r="A11" s="39" t="str">
        <x:v>Mia Scott</x:v>
      </x:c>
      <x:c r="B11" s="39" t="str">
        <x:v>Move to Approaches</x:v>
      </x:c>
      <x:c r="C11" s="42" t="n">
        <x:v>4</x:v>
      </x:c>
      <x:c r="D11" s="42" t="str">
        <x:v>No</x:v>
      </x:c>
      <x:c r="E11" s="42" t="str">
        <x:v>No</x:v>
      </x:c>
      <x:c r="F11" s="39" t="str">
        <x:v>Did Not Meet High</x:v>
      </x:c>
      <x:c r="G11" s="48" t="n">
        <x:v>1529</x:v>
      </x:c>
      <x:c r="H11" s="48" t="str">
        <x:v>Approaches</x:v>
      </x:c>
      <x:c r="I11" s="48" t="n">
        <x:v>1535</x:v>
      </x:c>
      <x:c r="J11" s="48" t="n">
        <x:f>IF(B11="Protect Current Masters",0,MAX(0,I11-G11))</x:f>
        <x:v>6</x:v>
      </x:c>
      <x:c r="K11" s="48" t="n">
        <x:v>21</x:v>
      </x:c>
      <x:c r="L11" s="48" t="n">
        <x:v>22</x:v>
      </x:c>
      <x:c r="M11" s="48" t="n">
        <x:f>IF(B11="Protect Current Masters",0,MAX(0,L11-K11))</x:f>
        <x:v>1</x:v>
      </x:c>
      <x:c r="N11" s="39" t="str">
        <x:v>Priority movement</x:v>
      </x:c>
      <x:c r="O11" s="39" t="str">
        <x:v>Not Started</x:v>
      </x:c>
      <x:c r="P11" s="39" t="str"/>
      <x:c r="Q11" s="39" t="str"/>
    </x:row>
    <x:row r="12">
      <x:c r="A12" s="39" t="str">
        <x:v>Ma'Lise Williams</x:v>
      </x:c>
      <x:c r="B12" s="39" t="str">
        <x:v>Move to Approaches</x:v>
      </x:c>
      <x:c r="C12" s="42" t="n">
        <x:v>5</x:v>
      </x:c>
      <x:c r="D12" s="42" t="str">
        <x:v>Yes</x:v>
      </x:c>
      <x:c r="E12" s="42" t="str">
        <x:v>No</x:v>
      </x:c>
      <x:c r="F12" s="39" t="str">
        <x:v>Did Not Meet High</x:v>
      </x:c>
      <x:c r="G12" s="48" t="n">
        <x:v>1518</x:v>
      </x:c>
      <x:c r="H12" s="48" t="str">
        <x:v>Approaches</x:v>
      </x:c>
      <x:c r="I12" s="48" t="n">
        <x:v>1535</x:v>
      </x:c>
      <x:c r="J12" s="48" t="n">
        <x:f>IF(B12="Protect Current Masters",0,MAX(0,I12-G12))</x:f>
        <x:v>17</x:v>
      </x:c>
      <x:c r="K12" s="48" t="n">
        <x:v>20</x:v>
      </x:c>
      <x:c r="L12" s="48" t="n">
        <x:v>22</x:v>
      </x:c>
      <x:c r="M12" s="48" t="n">
        <x:f>IF(B12="Protect Current Masters",0,MAX(0,L12-K12))</x:f>
        <x:v>2</x:v>
      </x:c>
      <x:c r="N12" s="39" t="str">
        <x:v>Priority movement</x:v>
      </x:c>
      <x:c r="O12" s="39" t="str">
        <x:v>Not Started</x:v>
      </x:c>
      <x:c r="P12" s="39" t="str"/>
      <x:c r="Q12" s="39" t="str"/>
    </x:row>
    <x:row r="13">
      <x:c r="A13" s="39" t="str">
        <x:v>Eric Bennett</x:v>
      </x:c>
      <x:c r="B13" s="39" t="str">
        <x:v>Move to Approaches</x:v>
      </x:c>
      <x:c r="C13" s="42" t="n">
        <x:v>6</x:v>
      </x:c>
      <x:c r="D13" s="42" t="str">
        <x:v>No</x:v>
      </x:c>
      <x:c r="E13" s="42" t="str">
        <x:v>No</x:v>
      </x:c>
      <x:c r="F13" s="39" t="str">
        <x:v>Did Not Meet High</x:v>
      </x:c>
      <x:c r="G13" s="48" t="n">
        <x:v>1505</x:v>
      </x:c>
      <x:c r="H13" s="48" t="str">
        <x:v>Approaches</x:v>
      </x:c>
      <x:c r="I13" s="48" t="n">
        <x:v>1535</x:v>
      </x:c>
      <x:c r="J13" s="48" t="n">
        <x:f>IF(B13="Protect Current Masters",0,MAX(0,I13-G13))</x:f>
        <x:v>30</x:v>
      </x:c>
      <x:c r="K13" s="48" t="n">
        <x:v>19</x:v>
      </x:c>
      <x:c r="L13" s="48" t="n">
        <x:v>22</x:v>
      </x:c>
      <x:c r="M13" s="48" t="n">
        <x:f>IF(B13="Protect Current Masters",0,MAX(0,L13-K13))</x:f>
        <x:v>3</x:v>
      </x:c>
      <x:c r="N13" s="39" t="str">
        <x:v>Priority movement</x:v>
      </x:c>
      <x:c r="O13" s="39" t="str">
        <x:v>Not Started</x:v>
      </x:c>
      <x:c r="P13" s="39" t="str"/>
      <x:c r="Q13" s="39" t="str"/>
    </x:row>
    <x:row r="14">
      <x:c r="A14" s="39" t="str">
        <x:v>Ja'Khelsia Campbell</x:v>
      </x:c>
      <x:c r="B14" s="39" t="str">
        <x:v>Move to Approaches</x:v>
      </x:c>
      <x:c r="C14" s="42" t="n">
        <x:v>7</x:v>
      </x:c>
      <x:c r="D14" s="42" t="str">
        <x:v>Yes</x:v>
      </x:c>
      <x:c r="E14" s="42" t="str">
        <x:v>No</x:v>
      </x:c>
      <x:c r="F14" s="39" t="str">
        <x:v>Did Not Meet High</x:v>
      </x:c>
      <x:c r="G14" s="48" t="n">
        <x:v>1493</x:v>
      </x:c>
      <x:c r="H14" s="48" t="str">
        <x:v>Approaches</x:v>
      </x:c>
      <x:c r="I14" s="48" t="n">
        <x:v>1535</x:v>
      </x:c>
      <x:c r="J14" s="48" t="n">
        <x:f>IF(B14="Protect Current Masters",0,MAX(0,I14-G14))</x:f>
        <x:v>42</x:v>
      </x:c>
      <x:c r="K14" s="48" t="n">
        <x:v>18</x:v>
      </x:c>
      <x:c r="L14" s="48" t="n">
        <x:v>22</x:v>
      </x:c>
      <x:c r="M14" s="48" t="n">
        <x:f>IF(B14="Protect Current Masters",0,MAX(0,L14-K14))</x:f>
        <x:v>4</x:v>
      </x:c>
      <x:c r="N14" s="39" t="str">
        <x:v>Priority movement</x:v>
      </x:c>
      <x:c r="O14" s="39" t="str">
        <x:v>Not Started</x:v>
      </x:c>
      <x:c r="P14" s="39" t="str"/>
      <x:c r="Q14" s="39" t="str"/>
    </x:row>
    <x:row r="15">
      <x:c r="A15" s="39" t="str">
        <x:v>Eniata Tiamiyu</x:v>
      </x:c>
      <x:c r="B15" s="39" t="str">
        <x:v>Move to Approaches</x:v>
      </x:c>
      <x:c r="C15" s="42" t="n">
        <x:v>8</x:v>
      </x:c>
      <x:c r="D15" s="42" t="str">
        <x:v>No</x:v>
      </x:c>
      <x:c r="E15" s="42" t="str">
        <x:v>No</x:v>
      </x:c>
      <x:c r="F15" s="39" t="str">
        <x:v>Did Not Meet High</x:v>
      </x:c>
      <x:c r="G15" s="48" t="n">
        <x:v>1493</x:v>
      </x:c>
      <x:c r="H15" s="48" t="str">
        <x:v>Approaches</x:v>
      </x:c>
      <x:c r="I15" s="48" t="n">
        <x:v>1535</x:v>
      </x:c>
      <x:c r="J15" s="48" t="n">
        <x:f>IF(B15="Protect Current Masters",0,MAX(0,I15-G15))</x:f>
        <x:v>42</x:v>
      </x:c>
      <x:c r="K15" s="48" t="n">
        <x:v>18</x:v>
      </x:c>
      <x:c r="L15" s="48" t="n">
        <x:v>22</x:v>
      </x:c>
      <x:c r="M15" s="48" t="n">
        <x:f>IF(B15="Protect Current Masters",0,MAX(0,L15-K15))</x:f>
        <x:v>4</x:v>
      </x:c>
      <x:c r="N15" s="39" t="str">
        <x:v>Priority movement</x:v>
      </x:c>
      <x:c r="O15" s="39" t="str">
        <x:v>Not Started</x:v>
      </x:c>
      <x:c r="P15" s="39" t="str"/>
      <x:c r="Q15" s="39" t="str"/>
    </x:row>
    <x:row r="16">
      <x:c r="A16" s="39" t="str">
        <x:v>Makalya Holloway</x:v>
      </x:c>
      <x:c r="B16" s="39" t="str">
        <x:v>Move to Approaches</x:v>
      </x:c>
      <x:c r="C16" s="42" t="n">
        <x:v>9</x:v>
      </x:c>
      <x:c r="D16" s="42" t="str">
        <x:v>No</x:v>
      </x:c>
      <x:c r="E16" s="42" t="str">
        <x:v>No</x:v>
      </x:c>
      <x:c r="F16" s="39" t="str">
        <x:v>Did Not Meet High</x:v>
      </x:c>
      <x:c r="G16" s="48" t="n">
        <x:v>1479</x:v>
      </x:c>
      <x:c r="H16" s="48" t="str">
        <x:v>Approaches</x:v>
      </x:c>
      <x:c r="I16" s="48" t="n">
        <x:v>1535</x:v>
      </x:c>
      <x:c r="J16" s="48" t="n">
        <x:f>IF(B16="Protect Current Masters",0,MAX(0,I16-G16))</x:f>
        <x:v>56</x:v>
      </x:c>
      <x:c r="K16" s="48" t="n">
        <x:v>17</x:v>
      </x:c>
      <x:c r="L16" s="48" t="n">
        <x:v>22</x:v>
      </x:c>
      <x:c r="M16" s="48" t="n">
        <x:f>IF(B16="Protect Current Masters",0,MAX(0,L16-K16))</x:f>
        <x:v>5</x:v>
      </x:c>
      <x:c r="N16" s="39" t="str">
        <x:v>Priority movement</x:v>
      </x:c>
      <x:c r="O16" s="39" t="str">
        <x:v>Not Started</x:v>
      </x:c>
      <x:c r="P16" s="39" t="str"/>
      <x:c r="Q16" s="39" t="str"/>
    </x:row>
    <x:row r="17">
      <x:c r="A17" s="39" t="str">
        <x:v>Brendon Burton</x:v>
      </x:c>
      <x:c r="B17" s="39" t="str">
        <x:v>Move to Approaches</x:v>
      </x:c>
      <x:c r="C17" s="42" t="n">
        <x:v>10</x:v>
      </x:c>
      <x:c r="D17" s="42" t="str">
        <x:v>Yes</x:v>
      </x:c>
      <x:c r="E17" s="42" t="str">
        <x:v>No</x:v>
      </x:c>
      <x:c r="F17" s="39" t="str">
        <x:v>Did Not Meet Low</x:v>
      </x:c>
      <x:c r="G17" s="48" t="n">
        <x:v>1466</x:v>
      </x:c>
      <x:c r="H17" s="48" t="str">
        <x:v>Approaches</x:v>
      </x:c>
      <x:c r="I17" s="48" t="n">
        <x:v>1535</x:v>
      </x:c>
      <x:c r="J17" s="48" t="n">
        <x:f>IF(B17="Protect Current Masters",0,MAX(0,I17-G17))</x:f>
        <x:v>69</x:v>
      </x:c>
      <x:c r="K17" s="48" t="n">
        <x:v>16</x:v>
      </x:c>
      <x:c r="L17" s="48" t="n">
        <x:v>22</x:v>
      </x:c>
      <x:c r="M17" s="48" t="n">
        <x:f>IF(B17="Protect Current Masters",0,MAX(0,L17-K17))</x:f>
        <x:v>6</x:v>
      </x:c>
      <x:c r="N17" s="39" t="str">
        <x:v>Priority movement</x:v>
      </x:c>
      <x:c r="O17" s="39" t="str">
        <x:v>Not Started</x:v>
      </x:c>
      <x:c r="P17" s="39" t="str"/>
      <x:c r="Q17" s="39" t="str"/>
    </x:row>
    <x:row r="18">
      <x:c r="A18" s="39" t="str">
        <x:v>J'Lynn Parks</x:v>
      </x:c>
      <x:c r="B18" s="39" t="str">
        <x:v>Move to Approaches</x:v>
      </x:c>
      <x:c r="C18" s="42" t="n">
        <x:v>11</x:v>
      </x:c>
      <x:c r="D18" s="42" t="str">
        <x:v>Yes</x:v>
      </x:c>
      <x:c r="E18" s="42" t="str">
        <x:v>No</x:v>
      </x:c>
      <x:c r="F18" s="39" t="str">
        <x:v>Did Not Meet Low</x:v>
      </x:c>
      <x:c r="G18" s="48" t="n">
        <x:v>1466</x:v>
      </x:c>
      <x:c r="H18" s="48" t="str">
        <x:v>Approaches</x:v>
      </x:c>
      <x:c r="I18" s="48" t="n">
        <x:v>1535</x:v>
      </x:c>
      <x:c r="J18" s="48" t="n">
        <x:f>IF(B18="Protect Current Masters",0,MAX(0,I18-G18))</x:f>
        <x:v>69</x:v>
      </x:c>
      <x:c r="K18" s="48" t="n">
        <x:v>16</x:v>
      </x:c>
      <x:c r="L18" s="48" t="n">
        <x:v>22</x:v>
      </x:c>
      <x:c r="M18" s="48" t="n">
        <x:f>IF(B18="Protect Current Masters",0,MAX(0,L18-K18))</x:f>
        <x:v>6</x:v>
      </x:c>
      <x:c r="N18" s="39" t="str">
        <x:v>Priority movement</x:v>
      </x:c>
      <x:c r="O18" s="39" t="str">
        <x:v>Not Started</x:v>
      </x:c>
      <x:c r="P18" s="39" t="str"/>
      <x:c r="Q18" s="39" t="str"/>
    </x:row>
    <x:row r="19">
      <x:c r="A19" s="39" t="str">
        <x:v>Aiden Walton</x:v>
      </x:c>
      <x:c r="B19" s="39" t="str">
        <x:v>Move to Approaches</x:v>
      </x:c>
      <x:c r="C19" s="42" t="n">
        <x:v>12</x:v>
      </x:c>
      <x:c r="D19" s="42" t="str">
        <x:v>No</x:v>
      </x:c>
      <x:c r="E19" s="42" t="str">
        <x:v>No</x:v>
      </x:c>
      <x:c r="F19" s="39" t="str">
        <x:v>Did Not Meet Low</x:v>
      </x:c>
      <x:c r="G19" s="48" t="n">
        <x:v>1466</x:v>
      </x:c>
      <x:c r="H19" s="48" t="str">
        <x:v>Approaches</x:v>
      </x:c>
      <x:c r="I19" s="48" t="n">
        <x:v>1535</x:v>
      </x:c>
      <x:c r="J19" s="48" t="n">
        <x:f>IF(B19="Protect Current Masters",0,MAX(0,I19-G19))</x:f>
        <x:v>69</x:v>
      </x:c>
      <x:c r="K19" s="48" t="n">
        <x:v>16</x:v>
      </x:c>
      <x:c r="L19" s="48" t="n">
        <x:v>22</x:v>
      </x:c>
      <x:c r="M19" s="48" t="n">
        <x:f>IF(B19="Protect Current Masters",0,MAX(0,L19-K19))</x:f>
        <x:v>6</x:v>
      </x:c>
      <x:c r="N19" s="39" t="str">
        <x:v>Priority movement</x:v>
      </x:c>
      <x:c r="O19" s="39" t="str">
        <x:v>Not Started</x:v>
      </x:c>
      <x:c r="P19" s="39" t="str"/>
      <x:c r="Q19" s="39" t="str"/>
    </x:row>
    <x:row r="20">
      <x:c r="A20" s="39" t="str">
        <x:v>Bailee Brown</x:v>
      </x:c>
      <x:c r="B20" s="39" t="str">
        <x:v>Move to Approaches</x:v>
      </x:c>
      <x:c r="C20" s="42" t="n">
        <x:v>13</x:v>
      </x:c>
      <x:c r="D20" s="42" t="str">
        <x:v>No</x:v>
      </x:c>
      <x:c r="E20" s="42" t="str">
        <x:v>No</x:v>
      </x:c>
      <x:c r="F20" s="39" t="str">
        <x:v>Did Not Meet Low</x:v>
      </x:c>
      <x:c r="G20" s="48" t="n">
        <x:v>1466</x:v>
      </x:c>
      <x:c r="H20" s="48" t="str">
        <x:v>Approaches</x:v>
      </x:c>
      <x:c r="I20" s="48" t="n">
        <x:v>1535</x:v>
      </x:c>
      <x:c r="J20" s="48" t="n">
        <x:f>IF(B20="Protect Current Masters",0,MAX(0,I20-G20))</x:f>
        <x:v>69</x:v>
      </x:c>
      <x:c r="K20" s="48" t="n">
        <x:v>16</x:v>
      </x:c>
      <x:c r="L20" s="48" t="n">
        <x:v>22</x:v>
      </x:c>
      <x:c r="M20" s="48" t="n">
        <x:f>IF(B20="Protect Current Masters",0,MAX(0,L20-K20))</x:f>
        <x:v>6</x:v>
      </x:c>
      <x:c r="N20" s="39" t="str">
        <x:v>Priority movement</x:v>
      </x:c>
      <x:c r="O20" s="39" t="str">
        <x:v>Not Started</x:v>
      </x:c>
      <x:c r="P20" s="39" t="str"/>
      <x:c r="Q20" s="39" t="str"/>
    </x:row>
    <x:row r="21">
      <x:c r="A21" s="39" t="str">
        <x:v>Da'Monei Bennett</x:v>
      </x:c>
      <x:c r="B21" s="39" t="str">
        <x:v>Move to Approaches</x:v>
      </x:c>
      <x:c r="C21" s="42" t="n">
        <x:v>14</x:v>
      </x:c>
      <x:c r="D21" s="42" t="str">
        <x:v>No</x:v>
      </x:c>
      <x:c r="E21" s="42" t="str">
        <x:v>No</x:v>
      </x:c>
      <x:c r="F21" s="39" t="str">
        <x:v>Did Not Meet Low</x:v>
      </x:c>
      <x:c r="G21" s="48" t="n">
        <x:v>1466</x:v>
      </x:c>
      <x:c r="H21" s="48" t="str">
        <x:v>Approaches</x:v>
      </x:c>
      <x:c r="I21" s="48" t="n">
        <x:v>1535</x:v>
      </x:c>
      <x:c r="J21" s="48" t="n">
        <x:f>IF(B21="Protect Current Masters",0,MAX(0,I21-G21))</x:f>
        <x:v>69</x:v>
      </x:c>
      <x:c r="K21" s="48" t="n">
        <x:v>16</x:v>
      </x:c>
      <x:c r="L21" s="48" t="n">
        <x:v>22</x:v>
      </x:c>
      <x:c r="M21" s="48" t="n">
        <x:f>IF(B21="Protect Current Masters",0,MAX(0,L21-K21))</x:f>
        <x:v>6</x:v>
      </x:c>
      <x:c r="N21" s="39" t="str">
        <x:v>Priority movement</x:v>
      </x:c>
      <x:c r="O21" s="39" t="str">
        <x:v>Not Started</x:v>
      </x:c>
      <x:c r="P21" s="39" t="str"/>
      <x:c r="Q21" s="39" t="str"/>
    </x:row>
    <x:row r="22">
      <x:c r="A22" s="39" t="str">
        <x:v>Jacob Kately</x:v>
      </x:c>
      <x:c r="B22" s="39" t="str">
        <x:v>Move to Approaches</x:v>
      </x:c>
      <x:c r="C22" s="42" t="n">
        <x:v>15</x:v>
      </x:c>
      <x:c r="D22" s="42" t="str">
        <x:v>No</x:v>
      </x:c>
      <x:c r="E22" s="42" t="str">
        <x:v>No</x:v>
      </x:c>
      <x:c r="F22" s="39" t="str">
        <x:v>Did Not Meet Low</x:v>
      </x:c>
      <x:c r="G22" s="48" t="n">
        <x:v>1466</x:v>
      </x:c>
      <x:c r="H22" s="48" t="str">
        <x:v>Approaches</x:v>
      </x:c>
      <x:c r="I22" s="48" t="n">
        <x:v>1535</x:v>
      </x:c>
      <x:c r="J22" s="48" t="n">
        <x:f>IF(B22="Protect Current Masters",0,MAX(0,I22-G22))</x:f>
        <x:v>69</x:v>
      </x:c>
      <x:c r="K22" s="48" t="n">
        <x:v>16</x:v>
      </x:c>
      <x:c r="L22" s="48" t="n">
        <x:v>22</x:v>
      </x:c>
      <x:c r="M22" s="48" t="n">
        <x:f>IF(B22="Protect Current Masters",0,MAX(0,L22-K22))</x:f>
        <x:v>6</x:v>
      </x:c>
      <x:c r="N22" s="39" t="str">
        <x:v>Priority movement</x:v>
      </x:c>
      <x:c r="O22" s="39" t="str">
        <x:v>Not Started</x:v>
      </x:c>
      <x:c r="P22" s="39" t="str"/>
      <x:c r="Q22" s="39" t="str"/>
    </x:row>
    <x:row r="23">
      <x:c r="A23" s="39" t="str">
        <x:v>Demayia Knox</x:v>
      </x:c>
      <x:c r="B23" s="39" t="str">
        <x:v>Move to Approaches</x:v>
      </x:c>
      <x:c r="C23" s="42" t="n">
        <x:v>16</x:v>
      </x:c>
      <x:c r="D23" s="42" t="str">
        <x:v>Yes</x:v>
      </x:c>
      <x:c r="E23" s="42" t="str">
        <x:v>No</x:v>
      </x:c>
      <x:c r="F23" s="39" t="str">
        <x:v>Did Not Meet Low</x:v>
      </x:c>
      <x:c r="G23" s="48" t="n">
        <x:v>1451</x:v>
      </x:c>
      <x:c r="H23" s="48" t="str">
        <x:v>Approaches</x:v>
      </x:c>
      <x:c r="I23" s="48" t="n">
        <x:v>1535</x:v>
      </x:c>
      <x:c r="J23" s="48" t="n">
        <x:f>IF(B23="Protect Current Masters",0,MAX(0,I23-G23))</x:f>
        <x:v>84</x:v>
      </x:c>
      <x:c r="K23" s="48" t="n">
        <x:v>15</x:v>
      </x:c>
      <x:c r="L23" s="48" t="n">
        <x:v>22</x:v>
      </x:c>
      <x:c r="M23" s="48" t="n">
        <x:f>IF(B23="Protect Current Masters",0,MAX(0,L23-K23))</x:f>
        <x:v>7</x:v>
      </x:c>
      <x:c r="N23" s="39" t="str">
        <x:v>Priority movement</x:v>
      </x:c>
      <x:c r="O23" s="39" t="str">
        <x:v>Not Started</x:v>
      </x:c>
      <x:c r="P23" s="39" t="str"/>
      <x:c r="Q23" s="39" t="str"/>
    </x:row>
    <x:row r="24">
      <x:c r="A24" s="39" t="str">
        <x:v>Eltonio Brown</x:v>
      </x:c>
      <x:c r="B24" s="39" t="str">
        <x:v>Move to Approaches</x:v>
      </x:c>
      <x:c r="C24" s="42" t="n">
        <x:v>17</x:v>
      </x:c>
      <x:c r="D24" s="42" t="str">
        <x:v>No</x:v>
      </x:c>
      <x:c r="E24" s="42" t="str">
        <x:v>No</x:v>
      </x:c>
      <x:c r="F24" s="39" t="str">
        <x:v>Did Not Meet Low</x:v>
      </x:c>
      <x:c r="G24" s="48" t="n">
        <x:v>1451</x:v>
      </x:c>
      <x:c r="H24" s="48" t="str">
        <x:v>Approaches</x:v>
      </x:c>
      <x:c r="I24" s="48" t="n">
        <x:v>1535</x:v>
      </x:c>
      <x:c r="J24" s="48" t="n">
        <x:f>IF(B24="Protect Current Masters",0,MAX(0,I24-G24))</x:f>
        <x:v>84</x:v>
      </x:c>
      <x:c r="K24" s="48" t="n">
        <x:v>15</x:v>
      </x:c>
      <x:c r="L24" s="48" t="n">
        <x:v>22</x:v>
      </x:c>
      <x:c r="M24" s="48" t="n">
        <x:f>IF(B24="Protect Current Masters",0,MAX(0,L24-K24))</x:f>
        <x:v>7</x:v>
      </x:c>
      <x:c r="N24" s="39" t="str">
        <x:v>Priority movement</x:v>
      </x:c>
      <x:c r="O24" s="39" t="str">
        <x:v>Not Started</x:v>
      </x:c>
      <x:c r="P24" s="39" t="str"/>
      <x:c r="Q24" s="39" t="str"/>
    </x:row>
    <x:row r="25">
      <x:c r="A25" s="39" t="str">
        <x:v>Jayceon Grant</x:v>
      </x:c>
      <x:c r="B25" s="39" t="str">
        <x:v>Move to Approaches</x:v>
      </x:c>
      <x:c r="C25" s="42" t="n">
        <x:v>18</x:v>
      </x:c>
      <x:c r="D25" s="42" t="str">
        <x:v>Yes</x:v>
      </x:c>
      <x:c r="E25" s="42" t="str">
        <x:v>No</x:v>
      </x:c>
      <x:c r="F25" s="39" t="str">
        <x:v>Did Not Meet Low</x:v>
      </x:c>
      <x:c r="G25" s="48" t="n">
        <x:v>1436</x:v>
      </x:c>
      <x:c r="H25" s="48" t="str">
        <x:v>Approaches</x:v>
      </x:c>
      <x:c r="I25" s="48" t="n">
        <x:v>1535</x:v>
      </x:c>
      <x:c r="J25" s="48" t="n">
        <x:f>IF(B25="Protect Current Masters",0,MAX(0,I25-G25))</x:f>
        <x:v>99</x:v>
      </x:c>
      <x:c r="K25" s="48" t="n">
        <x:v>14</x:v>
      </x:c>
      <x:c r="L25" s="48" t="n">
        <x:v>22</x:v>
      </x:c>
      <x:c r="M25" s="48" t="n">
        <x:f>IF(B25="Protect Current Masters",0,MAX(0,L25-K25))</x:f>
        <x:v>8</x:v>
      </x:c>
      <x:c r="N25" s="39" t="str">
        <x:v>Priority movement</x:v>
      </x:c>
      <x:c r="O25" s="39" t="str">
        <x:v>Not Started</x:v>
      </x:c>
      <x:c r="P25" s="39" t="str"/>
      <x:c r="Q25" s="39" t="str"/>
    </x:row>
    <x:row r="26">
      <x:c r="A26" s="39" t="str">
        <x:v>Kason Giddings</x:v>
      </x:c>
      <x:c r="B26" s="39" t="str">
        <x:v>Move to Approaches</x:v>
      </x:c>
      <x:c r="C26" s="42" t="n">
        <x:v>19</x:v>
      </x:c>
      <x:c r="D26" s="42" t="str">
        <x:v>No</x:v>
      </x:c>
      <x:c r="E26" s="42" t="str">
        <x:v>No</x:v>
      </x:c>
      <x:c r="F26" s="39" t="str">
        <x:v>Did Not Meet Low</x:v>
      </x:c>
      <x:c r="G26" s="48" t="n">
        <x:v>1436</x:v>
      </x:c>
      <x:c r="H26" s="48" t="str">
        <x:v>Approaches</x:v>
      </x:c>
      <x:c r="I26" s="48" t="n">
        <x:v>1535</x:v>
      </x:c>
      <x:c r="J26" s="48" t="n">
        <x:f>IF(B26="Protect Current Masters",0,MAX(0,I26-G26))</x:f>
        <x:v>99</x:v>
      </x:c>
      <x:c r="K26" s="48" t="n">
        <x:v>14</x:v>
      </x:c>
      <x:c r="L26" s="48" t="n">
        <x:v>22</x:v>
      </x:c>
      <x:c r="M26" s="48" t="n">
        <x:f>IF(B26="Protect Current Masters",0,MAX(0,L26-K26))</x:f>
        <x:v>8</x:v>
      </x:c>
      <x:c r="N26" s="39" t="str">
        <x:v>Priority movement</x:v>
      </x:c>
      <x:c r="O26" s="39" t="str">
        <x:v>Not Started</x:v>
      </x:c>
      <x:c r="P26" s="39" t="str"/>
      <x:c r="Q26" s="39" t="str"/>
    </x:row>
    <x:row r="27">
      <x:c r="A27" s="39" t="str">
        <x:v>Brian Kirk</x:v>
      </x:c>
      <x:c r="B27" s="39" t="str">
        <x:v>Move to Approaches</x:v>
      </x:c>
      <x:c r="C27" s="42" t="n">
        <x:v>20</x:v>
      </x:c>
      <x:c r="D27" s="42" t="str">
        <x:v>Yes</x:v>
      </x:c>
      <x:c r="E27" s="42" t="str">
        <x:v>No</x:v>
      </x:c>
      <x:c r="F27" s="39" t="str">
        <x:v>Did Not Meet Low</x:v>
      </x:c>
      <x:c r="G27" s="48" t="n">
        <x:v>1404</x:v>
      </x:c>
      <x:c r="H27" s="48" t="str">
        <x:v>Approaches</x:v>
      </x:c>
      <x:c r="I27" s="48" t="n">
        <x:v>1535</x:v>
      </x:c>
      <x:c r="J27" s="48" t="n">
        <x:f>IF(B27="Protect Current Masters",0,MAX(0,I27-G27))</x:f>
        <x:v>131</x:v>
      </x:c>
      <x:c r="K27" s="48" t="n">
        <x:v>12</x:v>
      </x:c>
      <x:c r="L27" s="48" t="n">
        <x:v>22</x:v>
      </x:c>
      <x:c r="M27" s="48" t="n">
        <x:f>IF(B27="Protect Current Masters",0,MAX(0,L27-K27))</x:f>
        <x:v>10</x:v>
      </x:c>
      <x:c r="N27" s="39" t="str">
        <x:v>Priority movement</x:v>
      </x:c>
      <x:c r="O27" s="39" t="str">
        <x:v>Not Started</x:v>
      </x:c>
      <x:c r="P27" s="39" t="str"/>
      <x:c r="Q27" s="39" t="str"/>
    </x:row>
    <x:row r="28">
      <x:c r="A28" s="39" t="str">
        <x:v>Demaurion Robinson</x:v>
      </x:c>
      <x:c r="B28" s="39" t="str">
        <x:v>Move to Approaches</x:v>
      </x:c>
      <x:c r="C28" s="42" t="n">
        <x:v>21</x:v>
      </x:c>
      <x:c r="D28" s="42" t="str">
        <x:v>No</x:v>
      </x:c>
      <x:c r="E28" s="42" t="str">
        <x:v>No</x:v>
      </x:c>
      <x:c r="F28" s="39" t="str">
        <x:v>Did Not Meet Low</x:v>
      </x:c>
      <x:c r="G28" s="48" t="n">
        <x:v>1404</x:v>
      </x:c>
      <x:c r="H28" s="48" t="str">
        <x:v>Approaches</x:v>
      </x:c>
      <x:c r="I28" s="48" t="n">
        <x:v>1535</x:v>
      </x:c>
      <x:c r="J28" s="48" t="n">
        <x:f>IF(B28="Protect Current Masters",0,MAX(0,I28-G28))</x:f>
        <x:v>131</x:v>
      </x:c>
      <x:c r="K28" s="48" t="n">
        <x:v>12</x:v>
      </x:c>
      <x:c r="L28" s="48" t="n">
        <x:v>22</x:v>
      </x:c>
      <x:c r="M28" s="48" t="n">
        <x:f>IF(B28="Protect Current Masters",0,MAX(0,L28-K28))</x:f>
        <x:v>10</x:v>
      </x:c>
      <x:c r="N28" s="39" t="str">
        <x:v>Priority movement</x:v>
      </x:c>
      <x:c r="O28" s="39" t="str">
        <x:v>Not Started</x:v>
      </x:c>
      <x:c r="P28" s="39" t="str"/>
      <x:c r="Q28" s="39" t="str"/>
    </x:row>
    <x:row r="29">
      <x:c r="A29" s="39" t="str">
        <x:v>Jace Revels</x:v>
      </x:c>
      <x:c r="B29" s="39" t="str">
        <x:v>Move to Approaches</x:v>
      </x:c>
      <x:c r="C29" s="42" t="n">
        <x:v>22</x:v>
      </x:c>
      <x:c r="D29" s="42" t="str">
        <x:v>No</x:v>
      </x:c>
      <x:c r="E29" s="42" t="str">
        <x:v>No</x:v>
      </x:c>
      <x:c r="F29" s="39" t="str">
        <x:v>Did Not Meet Low</x:v>
      </x:c>
      <x:c r="G29" s="48" t="n">
        <x:v>1404</x:v>
      </x:c>
      <x:c r="H29" s="48" t="str">
        <x:v>Approaches</x:v>
      </x:c>
      <x:c r="I29" s="48" t="n">
        <x:v>1535</x:v>
      </x:c>
      <x:c r="J29" s="48" t="n">
        <x:f>IF(B29="Protect Current Masters",0,MAX(0,I29-G29))</x:f>
        <x:v>131</x:v>
      </x:c>
      <x:c r="K29" s="48" t="n">
        <x:v>12</x:v>
      </x:c>
      <x:c r="L29" s="48" t="n">
        <x:v>22</x:v>
      </x:c>
      <x:c r="M29" s="48" t="n">
        <x:f>IF(B29="Protect Current Masters",0,MAX(0,L29-K29))</x:f>
        <x:v>10</x:v>
      </x:c>
      <x:c r="N29" s="39" t="str">
        <x:v>Priority movement</x:v>
      </x:c>
      <x:c r="O29" s="39" t="str">
        <x:v>Not Started</x:v>
      </x:c>
      <x:c r="P29" s="39" t="str"/>
      <x:c r="Q29" s="39" t="str"/>
    </x:row>
    <x:row r="30">
      <x:c r="A30" s="39" t="str">
        <x:v>Brooklyn Williams</x:v>
      </x:c>
      <x:c r="B30" s="39" t="str">
        <x:v>Move to Meets</x:v>
      </x:c>
      <x:c r="C30" s="42" t="n">
        <x:v>1</x:v>
      </x:c>
      <x:c r="D30" s="42" t="str">
        <x:v>No</x:v>
      </x:c>
      <x:c r="E30" s="42" t="str">
        <x:v>No</x:v>
      </x:c>
      <x:c r="F30" s="39" t="str">
        <x:v>Approaches High</x:v>
      </x:c>
      <x:c r="G30" s="48" t="n">
        <x:v>1625</x:v>
      </x:c>
      <x:c r="H30" s="48" t="str">
        <x:v>Meets</x:v>
      </x:c>
      <x:c r="I30" s="48" t="n">
        <x:v>1634</x:v>
      </x:c>
      <x:c r="J30" s="48" t="n">
        <x:f>IF(B30="Protect Current Masters",0,MAX(0,I30-G30))</x:f>
        <x:v>9</x:v>
      </x:c>
      <x:c r="K30" s="48" t="n">
        <x:v>30</x:v>
      </x:c>
      <x:c r="L30" s="48" t="n">
        <x:v>31</x:v>
      </x:c>
      <x:c r="M30" s="48" t="n">
        <x:f>IF(B30="Protect Current Masters",0,MAX(0,L30-K30))</x:f>
        <x:v>1</x:v>
      </x:c>
      <x:c r="N30" s="39" t="str">
        <x:v>Priority movement</x:v>
      </x:c>
      <x:c r="O30" s="39" t="str">
        <x:v>Not Started</x:v>
      </x:c>
      <x:c r="P30" s="39" t="str"/>
      <x:c r="Q30" s="39" t="str"/>
    </x:row>
    <x:row r="31">
      <x:c r="A31" s="39" t="str">
        <x:v>Carrington Linwood-Schomp</x:v>
      </x:c>
      <x:c r="B31" s="39" t="str">
        <x:v>Move to Meets</x:v>
      </x:c>
      <x:c r="C31" s="42" t="n">
        <x:v>2</x:v>
      </x:c>
      <x:c r="D31" s="42" t="str">
        <x:v>No</x:v>
      </x:c>
      <x:c r="E31" s="42" t="str">
        <x:v>No</x:v>
      </x:c>
      <x:c r="F31" s="39" t="str">
        <x:v>Approaches High</x:v>
      </x:c>
      <x:c r="G31" s="48" t="n">
        <x:v>1625</x:v>
      </x:c>
      <x:c r="H31" s="48" t="str">
        <x:v>Meets</x:v>
      </x:c>
      <x:c r="I31" s="48" t="n">
        <x:v>1634</x:v>
      </x:c>
      <x:c r="J31" s="48" t="n">
        <x:f>IF(B31="Protect Current Masters",0,MAX(0,I31-G31))</x:f>
        <x:v>9</x:v>
      </x:c>
      <x:c r="K31" s="48" t="n">
        <x:v>30</x:v>
      </x:c>
      <x:c r="L31" s="48" t="n">
        <x:v>31</x:v>
      </x:c>
      <x:c r="M31" s="48" t="n">
        <x:f>IF(B31="Protect Current Masters",0,MAX(0,L31-K31))</x:f>
        <x:v>1</x:v>
      </x:c>
      <x:c r="N31" s="39" t="str">
        <x:v>Priority movement</x:v>
      </x:c>
      <x:c r="O31" s="39" t="str">
        <x:v>Not Started</x:v>
      </x:c>
      <x:c r="P31" s="39" t="str"/>
      <x:c r="Q31" s="39" t="str"/>
    </x:row>
    <x:row r="32">
      <x:c r="A32" s="39" t="str">
        <x:v>Jeremiah Porter</x:v>
      </x:c>
      <x:c r="B32" s="39" t="str">
        <x:v>Move to Meets</x:v>
      </x:c>
      <x:c r="C32" s="42" t="n">
        <x:v>3</x:v>
      </x:c>
      <x:c r="D32" s="42" t="str">
        <x:v>No</x:v>
      </x:c>
      <x:c r="E32" s="42" t="str">
        <x:v>No</x:v>
      </x:c>
      <x:c r="F32" s="39" t="str">
        <x:v>Approaches High</x:v>
      </x:c>
      <x:c r="G32" s="48" t="n">
        <x:v>1625</x:v>
      </x:c>
      <x:c r="H32" s="48" t="str">
        <x:v>Meets</x:v>
      </x:c>
      <x:c r="I32" s="48" t="n">
        <x:v>1634</x:v>
      </x:c>
      <x:c r="J32" s="48" t="n">
        <x:f>IF(B32="Protect Current Masters",0,MAX(0,I32-G32))</x:f>
        <x:v>9</x:v>
      </x:c>
      <x:c r="K32" s="48" t="n">
        <x:v>30</x:v>
      </x:c>
      <x:c r="L32" s="48" t="n">
        <x:v>31</x:v>
      </x:c>
      <x:c r="M32" s="48" t="n">
        <x:f>IF(B32="Protect Current Masters",0,MAX(0,L32-K32))</x:f>
        <x:v>1</x:v>
      </x:c>
      <x:c r="N32" s="39" t="str">
        <x:v>Priority movement</x:v>
      </x:c>
      <x:c r="O32" s="39" t="str">
        <x:v>Not Started</x:v>
      </x:c>
      <x:c r="P32" s="39" t="str"/>
      <x:c r="Q32" s="39" t="str"/>
    </x:row>
    <x:row r="33">
      <x:c r="A33" s="39" t="str">
        <x:v>Kyleigh Bowers</x:v>
      </x:c>
      <x:c r="B33" s="39" t="str">
        <x:v>Move to Meets</x:v>
      </x:c>
      <x:c r="C33" s="42" t="n">
        <x:v>4</x:v>
      </x:c>
      <x:c r="D33" s="42" t="str">
        <x:v>No</x:v>
      </x:c>
      <x:c r="E33" s="42" t="str">
        <x:v>No</x:v>
      </x:c>
      <x:c r="F33" s="39" t="str">
        <x:v>Approaches High</x:v>
      </x:c>
      <x:c r="G33" s="48" t="n">
        <x:v>1625</x:v>
      </x:c>
      <x:c r="H33" s="48" t="str">
        <x:v>Meets</x:v>
      </x:c>
      <x:c r="I33" s="48" t="n">
        <x:v>1634</x:v>
      </x:c>
      <x:c r="J33" s="48" t="n">
        <x:f>IF(B33="Protect Current Masters",0,MAX(0,I33-G33))</x:f>
        <x:v>9</x:v>
      </x:c>
      <x:c r="K33" s="48" t="n">
        <x:v>30</x:v>
      </x:c>
      <x:c r="L33" s="48" t="n">
        <x:v>31</x:v>
      </x:c>
      <x:c r="M33" s="48" t="n">
        <x:f>IF(B33="Protect Current Masters",0,MAX(0,L33-K33))</x:f>
        <x:v>1</x:v>
      </x:c>
      <x:c r="N33" s="39" t="str">
        <x:v>Priority movement</x:v>
      </x:c>
      <x:c r="O33" s="39" t="str">
        <x:v>Not Started</x:v>
      </x:c>
      <x:c r="P33" s="39" t="str"/>
      <x:c r="Q33" s="39" t="str"/>
    </x:row>
    <x:row r="34">
      <x:c r="A34" s="39" t="str">
        <x:v>Kaycee Kirk</x:v>
      </x:c>
      <x:c r="B34" s="39" t="str">
        <x:v>Move to Meets</x:v>
      </x:c>
      <x:c r="C34" s="42" t="n">
        <x:v>5</x:v>
      </x:c>
      <x:c r="D34" s="42" t="str">
        <x:v>No</x:v>
      </x:c>
      <x:c r="E34" s="42" t="str">
        <x:v>No</x:v>
      </x:c>
      <x:c r="F34" s="39" t="str">
        <x:v>Approaches High</x:v>
      </x:c>
      <x:c r="G34" s="48" t="n">
        <x:v>1605</x:v>
      </x:c>
      <x:c r="H34" s="48" t="str">
        <x:v>Meets</x:v>
      </x:c>
      <x:c r="I34" s="48" t="n">
        <x:v>1634</x:v>
      </x:c>
      <x:c r="J34" s="48" t="n">
        <x:f>IF(B34="Protect Current Masters",0,MAX(0,I34-G34))</x:f>
        <x:v>29</x:v>
      </x:c>
      <x:c r="K34" s="48" t="n">
        <x:v>28</x:v>
      </x:c>
      <x:c r="L34" s="48" t="n">
        <x:v>31</x:v>
      </x:c>
      <x:c r="M34" s="48" t="n">
        <x:f>IF(B34="Protect Current Masters",0,MAX(0,L34-K34))</x:f>
        <x:v>3</x:v>
      </x:c>
      <x:c r="N34" s="39" t="str">
        <x:v>Priority movement</x:v>
      </x:c>
      <x:c r="O34" s="39" t="str">
        <x:v>Not Started</x:v>
      </x:c>
      <x:c r="P34" s="39" t="str"/>
      <x:c r="Q34" s="39" t="str"/>
    </x:row>
    <x:row r="35">
      <x:c r="A35" s="39" t="str">
        <x:v>Dayleen Padilla</x:v>
      </x:c>
      <x:c r="B35" s="39" t="str">
        <x:v>Move to Meets</x:v>
      </x:c>
      <x:c r="C35" s="42" t="n">
        <x:v>6</x:v>
      </x:c>
      <x:c r="D35" s="42" t="str">
        <x:v>No</x:v>
      </x:c>
      <x:c r="E35" s="42" t="str">
        <x:v>No</x:v>
      </x:c>
      <x:c r="F35" s="39" t="str">
        <x:v>Approaches High</x:v>
      </x:c>
      <x:c r="G35" s="48" t="n">
        <x:v>1594</x:v>
      </x:c>
      <x:c r="H35" s="48" t="str">
        <x:v>Meets</x:v>
      </x:c>
      <x:c r="I35" s="48" t="n">
        <x:v>1634</x:v>
      </x:c>
      <x:c r="J35" s="48" t="n">
        <x:f>IF(B35="Protect Current Masters",0,MAX(0,I35-G35))</x:f>
        <x:v>40</x:v>
      </x:c>
      <x:c r="K35" s="48" t="n">
        <x:v>27</x:v>
      </x:c>
      <x:c r="L35" s="48" t="n">
        <x:v>31</x:v>
      </x:c>
      <x:c r="M35" s="48" t="n">
        <x:f>IF(B35="Protect Current Masters",0,MAX(0,L35-K35))</x:f>
        <x:v>4</x:v>
      </x:c>
      <x:c r="N35" s="39" t="str">
        <x:v>Priority movement</x:v>
      </x:c>
      <x:c r="O35" s="39" t="str">
        <x:v>Not Started</x:v>
      </x:c>
      <x:c r="P35" s="39" t="str"/>
      <x:c r="Q35" s="39" t="str"/>
    </x:row>
    <x:row r="36">
      <x:c r="A36" s="39" t="str">
        <x:v>Rihanna Sneed</x:v>
      </x:c>
      <x:c r="B36" s="39" t="str">
        <x:v>Move to Meets</x:v>
      </x:c>
      <x:c r="C36" s="42" t="n">
        <x:v>7</x:v>
      </x:c>
      <x:c r="D36" s="42" t="str">
        <x:v>Yes</x:v>
      </x:c>
      <x:c r="E36" s="42" t="str">
        <x:v>No</x:v>
      </x:c>
      <x:c r="F36" s="39" t="str">
        <x:v>Approaches Low</x:v>
      </x:c>
      <x:c r="G36" s="48" t="n">
        <x:v>1573</x:v>
      </x:c>
      <x:c r="H36" s="48" t="str">
        <x:v>Meets</x:v>
      </x:c>
      <x:c r="I36" s="48" t="n">
        <x:v>1634</x:v>
      </x:c>
      <x:c r="J36" s="48" t="n">
        <x:f>IF(B36="Protect Current Masters",0,MAX(0,I36-G36))</x:f>
        <x:v>61</x:v>
      </x:c>
      <x:c r="K36" s="48" t="n">
        <x:v>25</x:v>
      </x:c>
      <x:c r="L36" s="48" t="n">
        <x:v>31</x:v>
      </x:c>
      <x:c r="M36" s="48" t="n">
        <x:f>IF(B36="Protect Current Masters",0,MAX(0,L36-K36))</x:f>
        <x:v>6</x:v>
      </x:c>
      <x:c r="N36" s="39" t="str">
        <x:v>Priority movement</x:v>
      </x:c>
      <x:c r="O36" s="39" t="str">
        <x:v>Not Started</x:v>
      </x:c>
      <x:c r="P36" s="39" t="str"/>
      <x:c r="Q36" s="39" t="str"/>
    </x:row>
    <x:row r="37">
      <x:c r="A37" s="39" t="str">
        <x:v>Terrell Williams</x:v>
      </x:c>
      <x:c r="B37" s="39" t="str">
        <x:v>Move to Meets</x:v>
      </x:c>
      <x:c r="C37" s="42" t="n">
        <x:v>8</x:v>
      </x:c>
      <x:c r="D37" s="42" t="str">
        <x:v>Yes</x:v>
      </x:c>
      <x:c r="E37" s="42" t="str">
        <x:v>No</x:v>
      </x:c>
      <x:c r="F37" s="39" t="str">
        <x:v>Approaches Low</x:v>
      </x:c>
      <x:c r="G37" s="48" t="n">
        <x:v>1573</x:v>
      </x:c>
      <x:c r="H37" s="48" t="str">
        <x:v>Meets</x:v>
      </x:c>
      <x:c r="I37" s="48" t="n">
        <x:v>1634</x:v>
      </x:c>
      <x:c r="J37" s="48" t="n">
        <x:f>IF(B37="Protect Current Masters",0,MAX(0,I37-G37))</x:f>
        <x:v>61</x:v>
      </x:c>
      <x:c r="K37" s="48" t="n">
        <x:v>25</x:v>
      </x:c>
      <x:c r="L37" s="48" t="n">
        <x:v>31</x:v>
      </x:c>
      <x:c r="M37" s="48" t="n">
        <x:f>IF(B37="Protect Current Masters",0,MAX(0,L37-K37))</x:f>
        <x:v>6</x:v>
      </x:c>
      <x:c r="N37" s="39" t="str">
        <x:v>Priority movement</x:v>
      </x:c>
      <x:c r="O37" s="39" t="str">
        <x:v>Not Started</x:v>
      </x:c>
      <x:c r="P37" s="39" t="str"/>
      <x:c r="Q37" s="39" t="str"/>
    </x:row>
    <x:row r="38">
      <x:c r="A38" s="39" t="str">
        <x:v>Brandon Cortes</x:v>
      </x:c>
      <x:c r="B38" s="39" t="str">
        <x:v>Move to Meets</x:v>
      </x:c>
      <x:c r="C38" s="42" t="n">
        <x:v>9</x:v>
      </x:c>
      <x:c r="D38" s="42" t="str">
        <x:v>No</x:v>
      </x:c>
      <x:c r="E38" s="42" t="str">
        <x:v>No</x:v>
      </x:c>
      <x:c r="F38" s="39" t="str">
        <x:v>Approaches Low</x:v>
      </x:c>
      <x:c r="G38" s="48" t="n">
        <x:v>1573</x:v>
      </x:c>
      <x:c r="H38" s="48" t="str">
        <x:v>Meets</x:v>
      </x:c>
      <x:c r="I38" s="48" t="n">
        <x:v>1634</x:v>
      </x:c>
      <x:c r="J38" s="48" t="n">
        <x:f>IF(B38="Protect Current Masters",0,MAX(0,I38-G38))</x:f>
        <x:v>61</x:v>
      </x:c>
      <x:c r="K38" s="48" t="n">
        <x:v>25</x:v>
      </x:c>
      <x:c r="L38" s="48" t="n">
        <x:v>31</x:v>
      </x:c>
      <x:c r="M38" s="48" t="n">
        <x:f>IF(B38="Protect Current Masters",0,MAX(0,L38-K38))</x:f>
        <x:v>6</x:v>
      </x:c>
      <x:c r="N38" s="39" t="str">
        <x:v>Priority movement</x:v>
      </x:c>
      <x:c r="O38" s="39" t="str">
        <x:v>Not Started</x:v>
      </x:c>
      <x:c r="P38" s="39" t="str"/>
      <x:c r="Q38" s="39" t="str"/>
    </x:row>
    <x:row r="39">
      <x:c r="A39" s="39" t="str">
        <x:v>Dalon Jones</x:v>
      </x:c>
      <x:c r="B39" s="39" t="str">
        <x:v>Move to Meets</x:v>
      </x:c>
      <x:c r="C39" s="42" t="n">
        <x:v>10</x:v>
      </x:c>
      <x:c r="D39" s="42" t="str">
        <x:v>No</x:v>
      </x:c>
      <x:c r="E39" s="42" t="str">
        <x:v>No</x:v>
      </x:c>
      <x:c r="F39" s="39" t="str">
        <x:v>Approaches Low</x:v>
      </x:c>
      <x:c r="G39" s="48" t="n">
        <x:v>1573</x:v>
      </x:c>
      <x:c r="H39" s="48" t="str">
        <x:v>Meets</x:v>
      </x:c>
      <x:c r="I39" s="48" t="n">
        <x:v>1634</x:v>
      </x:c>
      <x:c r="J39" s="48" t="n">
        <x:f>IF(B39="Protect Current Masters",0,MAX(0,I39-G39))</x:f>
        <x:v>61</x:v>
      </x:c>
      <x:c r="K39" s="48" t="n">
        <x:v>25</x:v>
      </x:c>
      <x:c r="L39" s="48" t="n">
        <x:v>31</x:v>
      </x:c>
      <x:c r="M39" s="48" t="n">
        <x:f>IF(B39="Protect Current Masters",0,MAX(0,L39-K39))</x:f>
        <x:v>6</x:v>
      </x:c>
      <x:c r="N39" s="39" t="str">
        <x:v>Priority movement</x:v>
      </x:c>
      <x:c r="O39" s="39" t="str">
        <x:v>Not Started</x:v>
      </x:c>
      <x:c r="P39" s="39" t="str"/>
      <x:c r="Q39" s="39" t="str"/>
    </x:row>
    <x:row r="40">
      <x:c r="A40" s="39" t="str">
        <x:v>Harmoni Small</x:v>
      </x:c>
      <x:c r="B40" s="39" t="str">
        <x:v>Move to Meets</x:v>
      </x:c>
      <x:c r="C40" s="42" t="n">
        <x:v>11</x:v>
      </x:c>
      <x:c r="D40" s="42" t="str">
        <x:v>No</x:v>
      </x:c>
      <x:c r="E40" s="42" t="str">
        <x:v>No</x:v>
      </x:c>
      <x:c r="F40" s="39" t="str">
        <x:v>Approaches Low</x:v>
      </x:c>
      <x:c r="G40" s="48" t="n">
        <x:v>1573</x:v>
      </x:c>
      <x:c r="H40" s="48" t="str">
        <x:v>Meets</x:v>
      </x:c>
      <x:c r="I40" s="48" t="n">
        <x:v>1634</x:v>
      </x:c>
      <x:c r="J40" s="48" t="n">
        <x:f>IF(B40="Protect Current Masters",0,MAX(0,I40-G40))</x:f>
        <x:v>61</x:v>
      </x:c>
      <x:c r="K40" s="48" t="n">
        <x:v>25</x:v>
      </x:c>
      <x:c r="L40" s="48" t="n">
        <x:v>31</x:v>
      </x:c>
      <x:c r="M40" s="48" t="n">
        <x:f>IF(B40="Protect Current Masters",0,MAX(0,L40-K40))</x:f>
        <x:v>6</x:v>
      </x:c>
      <x:c r="N40" s="39" t="str">
        <x:v>Priority movement</x:v>
      </x:c>
      <x:c r="O40" s="39" t="str">
        <x:v>Not Started</x:v>
      </x:c>
      <x:c r="P40" s="39" t="str"/>
      <x:c r="Q40" s="39" t="str"/>
    </x:row>
    <x:row r="41">
      <x:c r="A41" s="39" t="str">
        <x:v>Jase Wilson</x:v>
      </x:c>
      <x:c r="B41" s="39" t="str">
        <x:v>Move to Meets</x:v>
      </x:c>
      <x:c r="C41" s="42" t="n">
        <x:v>12</x:v>
      </x:c>
      <x:c r="D41" s="42" t="str">
        <x:v>No</x:v>
      </x:c>
      <x:c r="E41" s="42" t="str">
        <x:v>No</x:v>
      </x:c>
      <x:c r="F41" s="39" t="str">
        <x:v>Approaches Low</x:v>
      </x:c>
      <x:c r="G41" s="48" t="n">
        <x:v>1573</x:v>
      </x:c>
      <x:c r="H41" s="48" t="str">
        <x:v>Meets</x:v>
      </x:c>
      <x:c r="I41" s="48" t="n">
        <x:v>1634</x:v>
      </x:c>
      <x:c r="J41" s="48" t="n">
        <x:f>IF(B41="Protect Current Masters",0,MAX(0,I41-G41))</x:f>
        <x:v>61</x:v>
      </x:c>
      <x:c r="K41" s="48" t="n">
        <x:v>25</x:v>
      </x:c>
      <x:c r="L41" s="48" t="n">
        <x:v>31</x:v>
      </x:c>
      <x:c r="M41" s="48" t="n">
        <x:f>IF(B41="Protect Current Masters",0,MAX(0,L41-K41))</x:f>
        <x:v>6</x:v>
      </x:c>
      <x:c r="N41" s="39" t="str">
        <x:v>Priority movement</x:v>
      </x:c>
      <x:c r="O41" s="39" t="str">
        <x:v>Not Started</x:v>
      </x:c>
      <x:c r="P41" s="39" t="str"/>
      <x:c r="Q41" s="39" t="str"/>
    </x:row>
    <x:row r="42">
      <x:c r="A42" s="39" t="str">
        <x:v>Landon Jenkins</x:v>
      </x:c>
      <x:c r="B42" s="39" t="str">
        <x:v>Move to Meets</x:v>
      </x:c>
      <x:c r="C42" s="42" t="n">
        <x:v>13</x:v>
      </x:c>
      <x:c r="D42" s="42" t="str">
        <x:v>No</x:v>
      </x:c>
      <x:c r="E42" s="42" t="str">
        <x:v>No</x:v>
      </x:c>
      <x:c r="F42" s="39" t="str">
        <x:v>Approaches Low</x:v>
      </x:c>
      <x:c r="G42" s="48" t="n">
        <x:v>1573</x:v>
      </x:c>
      <x:c r="H42" s="48" t="str">
        <x:v>Meets</x:v>
      </x:c>
      <x:c r="I42" s="48" t="n">
        <x:v>1634</x:v>
      </x:c>
      <x:c r="J42" s="48" t="n">
        <x:f>IF(B42="Protect Current Masters",0,MAX(0,I42-G42))</x:f>
        <x:v>61</x:v>
      </x:c>
      <x:c r="K42" s="48" t="n">
        <x:v>25</x:v>
      </x:c>
      <x:c r="L42" s="48" t="n">
        <x:v>31</x:v>
      </x:c>
      <x:c r="M42" s="48" t="n">
        <x:f>IF(B42="Protect Current Masters",0,MAX(0,L42-K42))</x:f>
        <x:v>6</x:v>
      </x:c>
      <x:c r="N42" s="39" t="str">
        <x:v>Priority movement</x:v>
      </x:c>
      <x:c r="O42" s="39" t="str">
        <x:v>Not Started</x:v>
      </x:c>
      <x:c r="P42" s="39" t="str"/>
      <x:c r="Q42" s="39" t="str"/>
    </x:row>
    <x:row r="43">
      <x:c r="A43" s="39" t="str">
        <x:v>Leeo Waters</x:v>
      </x:c>
      <x:c r="B43" s="39" t="str">
        <x:v>Move to Meets</x:v>
      </x:c>
      <x:c r="C43" s="42" t="n">
        <x:v>14</x:v>
      </x:c>
      <x:c r="D43" s="42" t="str">
        <x:v>Yes</x:v>
      </x:c>
      <x:c r="E43" s="42" t="str">
        <x:v>No</x:v>
      </x:c>
      <x:c r="F43" s="39" t="str">
        <x:v>Approaches Low</x:v>
      </x:c>
      <x:c r="G43" s="48" t="n">
        <x:v>1563</x:v>
      </x:c>
      <x:c r="H43" s="48" t="str">
        <x:v>Meets</x:v>
      </x:c>
      <x:c r="I43" s="48" t="n">
        <x:v>1634</x:v>
      </x:c>
      <x:c r="J43" s="48" t="n">
        <x:f>IF(B43="Protect Current Masters",0,MAX(0,I43-G43))</x:f>
        <x:v>71</x:v>
      </x:c>
      <x:c r="K43" s="48" t="n">
        <x:v>24</x:v>
      </x:c>
      <x:c r="L43" s="48" t="n">
        <x:v>31</x:v>
      </x:c>
      <x:c r="M43" s="48" t="n">
        <x:f>IF(B43="Protect Current Masters",0,MAX(0,L43-K43))</x:f>
        <x:v>7</x:v>
      </x:c>
      <x:c r="N43" s="39" t="str">
        <x:v>Priority movement</x:v>
      </x:c>
      <x:c r="O43" s="39" t="str">
        <x:v>Not Started</x:v>
      </x:c>
      <x:c r="P43" s="39" t="str"/>
      <x:c r="Q43" s="39" t="str"/>
    </x:row>
    <x:row r="44">
      <x:c r="A44" s="39" t="str">
        <x:v>Casyon Jackson</x:v>
      </x:c>
      <x:c r="B44" s="39" t="str">
        <x:v>Move to Meets</x:v>
      </x:c>
      <x:c r="C44" s="42" t="n">
        <x:v>15</x:v>
      </x:c>
      <x:c r="D44" s="42" t="str">
        <x:v>No</x:v>
      </x:c>
      <x:c r="E44" s="42" t="str">
        <x:v>No</x:v>
      </x:c>
      <x:c r="F44" s="39" t="str">
        <x:v>Approaches Low</x:v>
      </x:c>
      <x:c r="G44" s="48" t="n">
        <x:v>1552</x:v>
      </x:c>
      <x:c r="H44" s="48" t="str">
        <x:v>Meets</x:v>
      </x:c>
      <x:c r="I44" s="48" t="n">
        <x:v>1634</x:v>
      </x:c>
      <x:c r="J44" s="48" t="n">
        <x:f>IF(B44="Protect Current Masters",0,MAX(0,I44-G44))</x:f>
        <x:v>82</x:v>
      </x:c>
      <x:c r="K44" s="48" t="n">
        <x:v>23</x:v>
      </x:c>
      <x:c r="L44" s="48" t="n">
        <x:v>31</x:v>
      </x:c>
      <x:c r="M44" s="48" t="n">
        <x:f>IF(B44="Protect Current Masters",0,MAX(0,L44-K44))</x:f>
        <x:v>8</x:v>
      </x:c>
      <x:c r="N44" s="39" t="str">
        <x:v>Priority movement</x:v>
      </x:c>
      <x:c r="O44" s="39" t="str">
        <x:v>Not Started</x:v>
      </x:c>
      <x:c r="P44" s="39" t="str"/>
      <x:c r="Q44" s="39" t="str"/>
    </x:row>
    <x:row r="45">
      <x:c r="A45" s="39" t="str">
        <x:v>Beautiful Wilkerson</x:v>
      </x:c>
      <x:c r="B45" s="39" t="str">
        <x:v>Move to Masters</x:v>
      </x:c>
      <x:c r="C45" s="42" t="n">
        <x:v>1</x:v>
      </x:c>
      <x:c r="D45" s="42" t="str">
        <x:v>Yes</x:v>
      </x:c>
      <x:c r="E45" s="42" t="str">
        <x:v>No</x:v>
      </x:c>
      <x:c r="F45" s="39" t="str">
        <x:v>Meets</x:v>
      </x:c>
      <x:c r="G45" s="48" t="n">
        <x:v>1740</x:v>
      </x:c>
      <x:c r="H45" s="48" t="str">
        <x:v>Masters</x:v>
      </x:c>
      <x:c r="I45" s="48" t="n">
        <x:v>1749</x:v>
      </x:c>
      <x:c r="J45" s="48" t="n">
        <x:f>IF(B45="Protect Current Masters",0,MAX(0,I45-G45))</x:f>
        <x:v>9</x:v>
      </x:c>
      <x:c r="K45" s="48" t="n">
        <x:v>40</x:v>
      </x:c>
      <x:c r="L45" s="48" t="n">
        <x:v>41</x:v>
      </x:c>
      <x:c r="M45" s="48" t="n">
        <x:f>IF(B45="Protect Current Masters",0,MAX(0,L45-K45))</x:f>
        <x:v>1</x:v>
      </x:c>
      <x:c r="N45" s="39" t="str">
        <x:v>Priority movement</x:v>
      </x:c>
      <x:c r="O45" s="39" t="str">
        <x:v>Not Started</x:v>
      </x:c>
      <x:c r="P45" s="39" t="str"/>
      <x:c r="Q45" s="39" t="str"/>
    </x:row>
    <x:row r="46">
      <x:c r="A46" s="39" t="str">
        <x:v>Christian Perkins</x:v>
      </x:c>
      <x:c r="B46" s="39" t="str">
        <x:v>Move to Masters</x:v>
      </x:c>
      <x:c r="C46" s="42" t="n">
        <x:v>2</x:v>
      </x:c>
      <x:c r="D46" s="42" t="str">
        <x:v>No</x:v>
      </x:c>
      <x:c r="E46" s="42" t="str">
        <x:v>No</x:v>
      </x:c>
      <x:c r="F46" s="39" t="str">
        <x:v>Meets</x:v>
      </x:c>
      <x:c r="G46" s="48" t="n">
        <x:v>1714</x:v>
      </x:c>
      <x:c r="H46" s="48" t="str">
        <x:v>Masters</x:v>
      </x:c>
      <x:c r="I46" s="48" t="n">
        <x:v>1749</x:v>
      </x:c>
      <x:c r="J46" s="48" t="n">
        <x:f>IF(B46="Protect Current Masters",0,MAX(0,I46-G46))</x:f>
        <x:v>35</x:v>
      </x:c>
      <x:c r="K46" s="48" t="n">
        <x:v>38</x:v>
      </x:c>
      <x:c r="L46" s="48" t="n">
        <x:v>41</x:v>
      </x:c>
      <x:c r="M46" s="48" t="n">
        <x:f>IF(B46="Protect Current Masters",0,MAX(0,L46-K46))</x:f>
        <x:v>3</x:v>
      </x:c>
      <x:c r="N46" s="39" t="str">
        <x:v>Priority movement</x:v>
      </x:c>
      <x:c r="O46" s="39" t="str">
        <x:v>Not Started</x:v>
      </x:c>
      <x:c r="P46" s="39" t="str"/>
      <x:c r="Q46" s="39" t="str"/>
    </x:row>
    <x:row r="47">
      <x:c r="A47" s="39" t="str">
        <x:v>Serenity Ford</x:v>
      </x:c>
      <x:c r="B47" s="39" t="str">
        <x:v>Move to Masters</x:v>
      </x:c>
      <x:c r="C47" s="42" t="n">
        <x:v>3</x:v>
      </x:c>
      <x:c r="D47" s="42" t="str">
        <x:v>No</x:v>
      </x:c>
      <x:c r="E47" s="42" t="str">
        <x:v>No</x:v>
      </x:c>
      <x:c r="F47" s="39" t="str">
        <x:v>Meets</x:v>
      </x:c>
      <x:c r="G47" s="48" t="n">
        <x:v>1702</x:v>
      </x:c>
      <x:c r="H47" s="48" t="str">
        <x:v>Masters</x:v>
      </x:c>
      <x:c r="I47" s="48" t="n">
        <x:v>1749</x:v>
      </x:c>
      <x:c r="J47" s="48" t="n">
        <x:f>IF(B47="Protect Current Masters",0,MAX(0,I47-G47))</x:f>
        <x:v>47</x:v>
      </x:c>
      <x:c r="K47" s="48" t="n">
        <x:v>37</x:v>
      </x:c>
      <x:c r="L47" s="48" t="n">
        <x:v>41</x:v>
      </x:c>
      <x:c r="M47" s="48" t="n">
        <x:f>IF(B47="Protect Current Masters",0,MAX(0,L47-K47))</x:f>
        <x:v>4</x:v>
      </x:c>
      <x:c r="N47" s="39" t="str">
        <x:v>Priority movement</x:v>
      </x:c>
      <x:c r="O47" s="39" t="str">
        <x:v>Not Started</x:v>
      </x:c>
      <x:c r="P47" s="39" t="str"/>
      <x:c r="Q47" s="39" t="str"/>
    </x:row>
    <x:row r="48">
      <x:c r="A48" s="39" t="str">
        <x:v>Jadon Barree</x:v>
      </x:c>
      <x:c r="B48" s="39" t="str">
        <x:v>Move to Masters</x:v>
      </x:c>
      <x:c r="C48" s="42" t="n">
        <x:v>4</x:v>
      </x:c>
      <x:c r="D48" s="42" t="str">
        <x:v>No</x:v>
      </x:c>
      <x:c r="E48" s="42" t="str">
        <x:v>No</x:v>
      </x:c>
      <x:c r="F48" s="39" t="str">
        <x:v>Meets</x:v>
      </x:c>
      <x:c r="G48" s="48" t="n">
        <x:v>1690</x:v>
      </x:c>
      <x:c r="H48" s="48" t="str">
        <x:v>Masters</x:v>
      </x:c>
      <x:c r="I48" s="48" t="n">
        <x:v>1749</x:v>
      </x:c>
      <x:c r="J48" s="48" t="n">
        <x:f>IF(B48="Protect Current Masters",0,MAX(0,I48-G48))</x:f>
        <x:v>59</x:v>
      </x:c>
      <x:c r="K48" s="48" t="n">
        <x:v>36</x:v>
      </x:c>
      <x:c r="L48" s="48" t="n">
        <x:v>41</x:v>
      </x:c>
      <x:c r="M48" s="48" t="n">
        <x:f>IF(B48="Protect Current Masters",0,MAX(0,L48-K48))</x:f>
        <x:v>5</x:v>
      </x:c>
      <x:c r="N48" s="39" t="str">
        <x:v>Priority movement</x:v>
      </x:c>
      <x:c r="O48" s="39" t="str">
        <x:v>Not Started</x:v>
      </x:c>
      <x:c r="P48" s="39" t="str"/>
      <x:c r="Q48" s="39" t="str"/>
    </x:row>
    <x:row r="49">
      <x:c r="A49" s="39" t="str">
        <x:v>Journi Frazier</x:v>
      </x:c>
      <x:c r="B49" s="39" t="str">
        <x:v>Move to Masters</x:v>
      </x:c>
      <x:c r="C49" s="42" t="n">
        <x:v>5</x:v>
      </x:c>
      <x:c r="D49" s="42" t="str">
        <x:v>No</x:v>
      </x:c>
      <x:c r="E49" s="42" t="str">
        <x:v>No</x:v>
      </x:c>
      <x:c r="F49" s="39" t="str">
        <x:v>Meets</x:v>
      </x:c>
      <x:c r="G49" s="48" t="n">
        <x:v>1690</x:v>
      </x:c>
      <x:c r="H49" s="48" t="str">
        <x:v>Masters</x:v>
      </x:c>
      <x:c r="I49" s="48" t="n">
        <x:v>1749</x:v>
      </x:c>
      <x:c r="J49" s="48" t="n">
        <x:f>IF(B49="Protect Current Masters",0,MAX(0,I49-G49))</x:f>
        <x:v>59</x:v>
      </x:c>
      <x:c r="K49" s="48" t="n">
        <x:v>36</x:v>
      </x:c>
      <x:c r="L49" s="48" t="n">
        <x:v>41</x:v>
      </x:c>
      <x:c r="M49" s="48" t="n">
        <x:f>IF(B49="Protect Current Masters",0,MAX(0,L49-K49))</x:f>
        <x:v>5</x:v>
      </x:c>
      <x:c r="N49" s="39" t="str">
        <x:v>Priority movement</x:v>
      </x:c>
      <x:c r="O49" s="39" t="str">
        <x:v>Not Started</x:v>
      </x:c>
      <x:c r="P49" s="39" t="str"/>
      <x:c r="Q49" s="39" t="str"/>
    </x:row>
    <x:row r="50">
      <x:c r="A50" s="39" t="str">
        <x:v>Tirayion Levingston</x:v>
      </x:c>
      <x:c r="B50" s="39" t="str">
        <x:v>Move to Masters</x:v>
      </x:c>
      <x:c r="C50" s="42" t="n">
        <x:v>6</x:v>
      </x:c>
      <x:c r="D50" s="42" t="str">
        <x:v>No</x:v>
      </x:c>
      <x:c r="E50" s="42" t="str">
        <x:v>No</x:v>
      </x:c>
      <x:c r="F50" s="39" t="str">
        <x:v>Meets</x:v>
      </x:c>
      <x:c r="G50" s="48" t="n">
        <x:v>1690</x:v>
      </x:c>
      <x:c r="H50" s="48" t="str">
        <x:v>Masters</x:v>
      </x:c>
      <x:c r="I50" s="48" t="n">
        <x:v>1749</x:v>
      </x:c>
      <x:c r="J50" s="48" t="n">
        <x:f>IF(B50="Protect Current Masters",0,MAX(0,I50-G50))</x:f>
        <x:v>59</x:v>
      </x:c>
      <x:c r="K50" s="48" t="n">
        <x:v>36</x:v>
      </x:c>
      <x:c r="L50" s="48" t="n">
        <x:v>41</x:v>
      </x:c>
      <x:c r="M50" s="48" t="n">
        <x:f>IF(B50="Protect Current Masters",0,MAX(0,L50-K50))</x:f>
        <x:v>5</x:v>
      </x:c>
      <x:c r="N50" s="39" t="str">
        <x:v>Priority movement</x:v>
      </x:c>
      <x:c r="O50" s="39" t="str">
        <x:v>Not Started</x:v>
      </x:c>
      <x:c r="P50" s="39" t="str"/>
      <x:c r="Q50" s="39" t="str"/>
    </x:row>
    <x:row r="51">
      <x:c r="A51" s="39" t="str">
        <x:v>Ximena Gutierrez</x:v>
      </x:c>
      <x:c r="B51" s="39" t="str">
        <x:v>Protect Current Masters</x:v>
      </x:c>
      <x:c r="C51" s="42" t="n">
        <x:v>1</x:v>
      </x:c>
      <x:c r="D51" s="42" t="str">
        <x:v>No</x:v>
      </x:c>
      <x:c r="E51" s="42" t="str">
        <x:v>No</x:v>
      </x:c>
      <x:c r="F51" s="39" t="str">
        <x:v>Masters</x:v>
      </x:c>
      <x:c r="G51" s="48" t="n">
        <x:v>2008</x:v>
      </x:c>
      <x:c r="H51" s="48" t="str">
        <x:v>Masters</x:v>
      </x:c>
      <x:c r="I51" s="48" t="n">
        <x:v>1749</x:v>
      </x:c>
      <x:c r="J51" s="48" t="n">
        <x:f>IF(B51="Protect Current Masters",0,MAX(0,I51-G51))</x:f>
        <x:v>0</x:v>
      </x:c>
      <x:c r="K51" s="48" t="n">
        <x:v>52</x:v>
      </x:c>
      <x:c r="L51" s="48" t="n">
        <x:v>41</x:v>
      </x:c>
      <x:c r="M51" s="48" t="n">
        <x:f>IF(B51="Protect Current Masters",0,MAX(0,L51-K51))</x:f>
        <x:v>0</x:v>
      </x:c>
      <x:c r="N51" s="39" t="str">
        <x:v>Priority movement</x:v>
      </x:c>
      <x:c r="O51" s="39" t="str">
        <x:v>Not Started</x:v>
      </x:c>
      <x:c r="P51" s="39" t="str"/>
      <x:c r="Q51" s="39" t="str"/>
    </x:row>
    <x:row r="52">
      <x:c r="A52" s="39" t="str">
        <x:v>Eduardo Pintor</x:v>
      </x:c>
      <x:c r="B52" s="39" t="str">
        <x:v>Protect Current Masters</x:v>
      </x:c>
      <x:c r="C52" s="42" t="n">
        <x:v>2</x:v>
      </x:c>
      <x:c r="D52" s="42" t="str">
        <x:v>No</x:v>
      </x:c>
      <x:c r="E52" s="42" t="str">
        <x:v>No</x:v>
      </x:c>
      <x:c r="F52" s="39" t="str">
        <x:v>Masters</x:v>
      </x:c>
      <x:c r="G52" s="48" t="n">
        <x:v>1966</x:v>
      </x:c>
      <x:c r="H52" s="48" t="str">
        <x:v>Masters</x:v>
      </x:c>
      <x:c r="I52" s="48" t="n">
        <x:v>1749</x:v>
      </x:c>
      <x:c r="J52" s="48" t="n">
        <x:f>IF(B52="Protect Current Masters",0,MAX(0,I52-G52))</x:f>
        <x:v>0</x:v>
      </x:c>
      <x:c r="K52" s="48" t="n">
        <x:v>51</x:v>
      </x:c>
      <x:c r="L52" s="48" t="n">
        <x:v>41</x:v>
      </x:c>
      <x:c r="M52" s="48" t="n">
        <x:f>IF(B52="Protect Current Masters",0,MAX(0,L52-K52))</x:f>
        <x:v>0</x:v>
      </x:c>
      <x:c r="N52" s="39" t="str">
        <x:v>Priority movement</x:v>
      </x:c>
      <x:c r="O52" s="39" t="str">
        <x:v>Not Started</x:v>
      </x:c>
      <x:c r="P52" s="39" t="str"/>
      <x:c r="Q52" s="39" t="str"/>
    </x:row>
    <x:row r="53">
      <x:c r="A53" s="39" t="str">
        <x:v>Alehandra Rivera</x:v>
      </x:c>
      <x:c r="B53" s="39" t="str">
        <x:v>Protect Current Masters</x:v>
      </x:c>
      <x:c r="C53" s="42" t="n">
        <x:v>3</x:v>
      </x:c>
      <x:c r="D53" s="42" t="str">
        <x:v>Yes</x:v>
      </x:c>
      <x:c r="E53" s="42" t="str">
        <x:v>No</x:v>
      </x:c>
      <x:c r="F53" s="39" t="str">
        <x:v>Masters</x:v>
      </x:c>
      <x:c r="G53" s="48" t="n">
        <x:v>1783</x:v>
      </x:c>
      <x:c r="H53" s="48" t="str">
        <x:v>Masters</x:v>
      </x:c>
      <x:c r="I53" s="48" t="n">
        <x:v>1749</x:v>
      </x:c>
      <x:c r="J53" s="48" t="n">
        <x:f>IF(B53="Protect Current Masters",0,MAX(0,I53-G53))</x:f>
        <x:v>0</x:v>
      </x:c>
      <x:c r="K53" s="48" t="n">
        <x:v>43</x:v>
      </x:c>
      <x:c r="L53" s="48" t="n">
        <x:v>41</x:v>
      </x:c>
      <x:c r="M53" s="48" t="n">
        <x:f>IF(B53="Protect Current Masters",0,MAX(0,L53-K53))</x:f>
        <x:v>0</x:v>
      </x:c>
      <x:c r="N53" s="39" t="str">
        <x:v>Priority movement</x:v>
      </x:c>
      <x:c r="O53" s="39" t="str">
        <x:v>Not Started</x:v>
      </x:c>
      <x:c r="P53" s="39" t="str"/>
      <x:c r="Q53" s="39" t="str"/>
    </x:row>
    <x:row r="54">
      <x:c r="A54" s="39" t="str">
        <x:v>Addisyn Christal</x:v>
      </x:c>
      <x:c r="B54" s="39" t="str">
        <x:v>Protect Current Masters</x:v>
      </x:c>
      <x:c r="C54" s="42" t="n">
        <x:v>4</x:v>
      </x:c>
      <x:c r="D54" s="42" t="str">
        <x:v>No</x:v>
      </x:c>
      <x:c r="E54" s="42" t="str">
        <x:v>No</x:v>
      </x:c>
      <x:c r="F54" s="39" t="str">
        <x:v>Masters</x:v>
      </x:c>
      <x:c r="G54" s="48" t="n">
        <x:v>1783</x:v>
      </x:c>
      <x:c r="H54" s="48" t="str">
        <x:v>Masters</x:v>
      </x:c>
      <x:c r="I54" s="48" t="n">
        <x:v>1749</x:v>
      </x:c>
      <x:c r="J54" s="48" t="n">
        <x:f>IF(B54="Protect Current Masters",0,MAX(0,I54-G54))</x:f>
        <x:v>0</x:v>
      </x:c>
      <x:c r="K54" s="48" t="n">
        <x:v>43</x:v>
      </x:c>
      <x:c r="L54" s="48" t="n">
        <x:v>41</x:v>
      </x:c>
      <x:c r="M54" s="48" t="n">
        <x:f>IF(B54="Protect Current Masters",0,MAX(0,L54-K54))</x:f>
        <x:v>0</x:v>
      </x:c>
      <x:c r="N54" s="39" t="str">
        <x:v>Priority movement</x:v>
      </x:c>
      <x:c r="O54" s="39" t="str">
        <x:v>Not Started</x:v>
      </x:c>
      <x:c r="P54" s="39" t="str"/>
      <x:c r="Q54" s="39" t="str"/>
    </x:row>
    <x:row r="55">
      <x:c r="A55" s="39" t="str">
        <x:v>Isaiah Phillips</x:v>
      </x:c>
      <x:c r="B55" s="39" t="str">
        <x:v>Protect Current Masters</x:v>
      </x:c>
      <x:c r="C55" s="42" t="n">
        <x:v>5</x:v>
      </x:c>
      <x:c r="D55" s="42" t="str">
        <x:v>No</x:v>
      </x:c>
      <x:c r="E55" s="42" t="str">
        <x:v>No</x:v>
      </x:c>
      <x:c r="F55" s="39" t="str">
        <x:v>Masters</x:v>
      </x:c>
      <x:c r="G55" s="48" t="n">
        <x:v>1768</x:v>
      </x:c>
      <x:c r="H55" s="48" t="str">
        <x:v>Masters</x:v>
      </x:c>
      <x:c r="I55" s="48" t="n">
        <x:v>1749</x:v>
      </x:c>
      <x:c r="J55" s="48" t="n">
        <x:f>IF(B55="Protect Current Masters",0,MAX(0,I55-G55))</x:f>
        <x:v>0</x:v>
      </x:c>
      <x:c r="K55" s="48" t="n">
        <x:v>42</x:v>
      </x:c>
      <x:c r="L55" s="48" t="n">
        <x:v>41</x:v>
      </x:c>
      <x:c r="M55" s="48" t="n">
        <x:f>IF(B55="Protect Current Masters",0,MAX(0,L55-K55))</x:f>
        <x:v>0</x:v>
      </x:c>
      <x:c r="N55" s="39" t="str">
        <x:v>Priority movement</x:v>
      </x:c>
      <x:c r="O55" s="39" t="str">
        <x:v>Not Started</x:v>
      </x:c>
      <x:c r="P55" s="39" t="str"/>
      <x:c r="Q55" s="39" t="str"/>
    </x:row>
    <x:row r="56">
      <x:c r="A56" s="39" t="str">
        <x:v>Khyra Johnson</x:v>
      </x:c>
      <x:c r="B56" s="39" t="str">
        <x:v>Protect Current Masters</x:v>
      </x:c>
      <x:c r="C56" s="42" t="n">
        <x:v>6</x:v>
      </x:c>
      <x:c r="D56" s="42" t="str">
        <x:v>No</x:v>
      </x:c>
      <x:c r="E56" s="42" t="str">
        <x:v>No</x:v>
      </x:c>
      <x:c r="F56" s="39" t="str">
        <x:v>Masters</x:v>
      </x:c>
      <x:c r="G56" s="48" t="n">
        <x:v>1768</x:v>
      </x:c>
      <x:c r="H56" s="48" t="str">
        <x:v>Masters</x:v>
      </x:c>
      <x:c r="I56" s="48" t="n">
        <x:v>1749</x:v>
      </x:c>
      <x:c r="J56" s="48" t="n">
        <x:f>IF(B56="Protect Current Masters",0,MAX(0,I56-G56))</x:f>
        <x:v>0</x:v>
      </x:c>
      <x:c r="K56" s="48" t="n">
        <x:v>42</x:v>
      </x:c>
      <x:c r="L56" s="48" t="n">
        <x:v>41</x:v>
      </x:c>
      <x:c r="M56" s="48" t="n">
        <x:f>IF(B56="Protect Current Masters",0,MAX(0,L56-K56))</x:f>
        <x:v>0</x:v>
      </x:c>
      <x:c r="N56" s="39" t="str">
        <x:v>Priority movement</x:v>
      </x:c>
      <x:c r="O56" s="39" t="str">
        <x:v>Not Started</x:v>
      </x:c>
      <x:c r="P56" s="39" t="str"/>
      <x:c r="Q56" s="39" t="str"/>
    </x:row>
    <x:row r="57">
      <x:c r="A57" s="39" t="str">
        <x:v>Ger'Mani Robinson</x:v>
      </x:c>
      <x:c r="B57" s="39" t="str">
        <x:v>Protect Current Masters</x:v>
      </x:c>
      <x:c r="C57" s="42" t="n">
        <x:v>7</x:v>
      </x:c>
      <x:c r="D57" s="42" t="str">
        <x:v>Yes</x:v>
      </x:c>
      <x:c r="E57" s="42" t="str">
        <x:v>No</x:v>
      </x:c>
      <x:c r="F57" s="39" t="str">
        <x:v>Masters</x:v>
      </x:c>
      <x:c r="G57" s="48" t="n">
        <x:v>1749</x:v>
      </x:c>
      <x:c r="H57" s="48" t="str">
        <x:v>Masters</x:v>
      </x:c>
      <x:c r="I57" s="48" t="n">
        <x:v>1749</x:v>
      </x:c>
      <x:c r="J57" s="48" t="n">
        <x:f>IF(B57="Protect Current Masters",0,MAX(0,I57-G57))</x:f>
        <x:v>0</x:v>
      </x:c>
      <x:c r="K57" s="48" t="n">
        <x:v>41</x:v>
      </x:c>
      <x:c r="L57" s="48" t="n">
        <x:v>41</x:v>
      </x:c>
      <x:c r="M57" s="48" t="n">
        <x:f>IF(B57="Protect Current Masters",0,MAX(0,L57-K57))</x:f>
        <x:v>0</x:v>
      </x:c>
      <x:c r="N57" s="39" t="str">
        <x:v>Priority movement</x:v>
      </x:c>
      <x:c r="O57" s="39" t="str">
        <x:v>Not Started</x:v>
      </x:c>
      <x:c r="P57" s="39" t="str"/>
      <x:c r="Q57" s="39" t="str"/>
    </x:row>
    <x:row r="58">
      <x:c r="A58" s="39" t="str">
        <x:v>Eden Jones</x:v>
      </x:c>
      <x:c r="B58" s="39" t="str">
        <x:v>Protect Current Masters</x:v>
      </x:c>
      <x:c r="C58" s="42" t="n">
        <x:v>8</x:v>
      </x:c>
      <x:c r="D58" s="42" t="str">
        <x:v>No</x:v>
      </x:c>
      <x:c r="E58" s="42" t="str">
        <x:v>No</x:v>
      </x:c>
      <x:c r="F58" s="39" t="str">
        <x:v>Masters</x:v>
      </x:c>
      <x:c r="G58" s="48" t="n">
        <x:v>1749</x:v>
      </x:c>
      <x:c r="H58" s="48" t="str">
        <x:v>Masters</x:v>
      </x:c>
      <x:c r="I58" s="48" t="n">
        <x:v>1749</x:v>
      </x:c>
      <x:c r="J58" s="48" t="n">
        <x:f>IF(B58="Protect Current Masters",0,MAX(0,I58-G58))</x:f>
        <x:v>0</x:v>
      </x:c>
      <x:c r="K58" s="48" t="n">
        <x:v>41</x:v>
      </x:c>
      <x:c r="L58" s="48" t="n">
        <x:v>41</x:v>
      </x:c>
      <x:c r="M58" s="48" t="n">
        <x:f>IF(B58="Protect Current Masters",0,MAX(0,L58-K58))</x:f>
        <x:v>0</x:v>
      </x:c>
      <x:c r="N58" s="39" t="str">
        <x:v>Priority movement</x:v>
      </x:c>
      <x:c r="O58" s="39" t="str">
        <x:v>Not Started</x:v>
      </x:c>
      <x:c r="P58" s="39" t="str"/>
      <x:c r="Q58" s="39" t="str"/>
    </x:row>
    <x:row r="59">
      <x:c r="A59" s="39" t="str">
        <x:v>Promyce Walker</x:v>
      </x:c>
      <x:c r="B59" s="39" t="str">
        <x:v>Protect Current Masters</x:v>
      </x:c>
      <x:c r="C59" s="42" t="n">
        <x:v>9</x:v>
      </x:c>
      <x:c r="D59" s="42" t="str">
        <x:v>No</x:v>
      </x:c>
      <x:c r="E59" s="42" t="str">
        <x:v>No</x:v>
      </x:c>
      <x:c r="F59" s="39" t="str">
        <x:v>Masters</x:v>
      </x:c>
      <x:c r="G59" s="48" t="n">
        <x:v>1749</x:v>
      </x:c>
      <x:c r="H59" s="48" t="str">
        <x:v>Masters</x:v>
      </x:c>
      <x:c r="I59" s="48" t="n">
        <x:v>1749</x:v>
      </x:c>
      <x:c r="J59" s="48" t="n">
        <x:f>IF(B59="Protect Current Masters",0,MAX(0,I59-G59))</x:f>
        <x:v>0</x:v>
      </x:c>
      <x:c r="K59" s="48" t="n">
        <x:v>41</x:v>
      </x:c>
      <x:c r="L59" s="48" t="n">
        <x:v>41</x:v>
      </x:c>
      <x:c r="M59" s="48" t="n">
        <x:f>IF(B59="Protect Current Masters",0,MAX(0,L59-K59))</x:f>
        <x:v>0</x:v>
      </x:c>
      <x:c r="N59" s="39" t="str">
        <x:v>Priority movement</x:v>
      </x:c>
      <x:c r="O59" s="39" t="str">
        <x:v>Not Started</x:v>
      </x:c>
      <x:c r="P59" s="39" t="str"/>
      <x:c r="Q59" s="39" t="str"/>
    </x:row>
    <x:row r="60">
      <x:c r="A60" s="40" t="str">
        <x:v>Selah Ramirez</x:v>
      </x:c>
      <x:c r="B60" s="40" t="str">
        <x:v>Protect Current Masters</x:v>
      </x:c>
      <x:c r="C60" s="43" t="n">
        <x:v>10</x:v>
      </x:c>
      <x:c r="D60" s="43" t="str">
        <x:v>No</x:v>
      </x:c>
      <x:c r="E60" s="43" t="str">
        <x:v>No</x:v>
      </x:c>
      <x:c r="F60" s="40" t="str">
        <x:v>Masters</x:v>
      </x:c>
      <x:c r="G60" s="49" t="n">
        <x:v>1749</x:v>
      </x:c>
      <x:c r="H60" s="49" t="str">
        <x:v>Masters</x:v>
      </x:c>
      <x:c r="I60" s="49" t="n">
        <x:v>1749</x:v>
      </x:c>
      <x:c r="J60" s="49" t="n">
        <x:f>IF(B60="Protect Current Masters",0,MAX(0,I60-G60))</x:f>
        <x:v>0</x:v>
      </x:c>
      <x:c r="K60" s="49" t="n">
        <x:v>41</x:v>
      </x:c>
      <x:c r="L60" s="49" t="n">
        <x:v>41</x:v>
      </x:c>
      <x:c r="M60" s="49" t="n">
        <x:f>IF(B60="Protect Current Masters",0,MAX(0,L60-K60))</x:f>
        <x:v>0</x:v>
      </x:c>
      <x:c r="N60" s="40" t="str">
        <x:v>Priority movement</x:v>
      </x:c>
      <x:c r="O60" s="40" t="str">
        <x:v>Not Started</x:v>
      </x:c>
      <x:c r="P60" s="40" t="str"/>
      <x:c r="Q60" s="40" t="str"/>
    </x:row>
  </x:sheetData>
  <x:mergeCells>
    <x:mergeCell ref="A2:Q2"/>
  </x:mergeCells>
  <x:conditionalFormatting sqref="J8:J60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M8:M60">
    <x:cfRule type="colorScale" priority="2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O8:O60">
    <x:cfRule type="containsText" dxfId="2" priority="3" operator="containsText" text="Complete"/>
    <x:cfRule type="containsText" dxfId="3" priority="4" operator="containsText" text="In Progress"/>
  </x:conditionalFormatting>
  <x:dataValidations count="1">
    <x:dataValidation type="list" sqref="O8:O60">
      <x:formula1>"Not Started,In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30ef2dec934782"/>
  </x:tableParts>
</x:worksheet>
</file>

<file path=xl/worksheets/sheet3.xml><?xml version="1.0" encoding="utf-8"?>
<x:worksheet xmlns:x="http://schemas.openxmlformats.org/spreadsheetml/2006/main">
  <x:sheetPr>
    <x:tabColor rgb="FF0B5D3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0" hidden="0" customWidth="1"/>
    <x:col min="4" max="4" width="8" hidden="0" customWidth="1"/>
    <x:col min="5" max="5" width="8" hidden="0" customWidth="1"/>
    <x:col min="6" max="6" width="21" hidden="0" customWidth="1"/>
    <x:col min="7" max="7" width="13" hidden="0" customWidth="1"/>
    <x:col min="8" max="8" width="15" hidden="0" customWidth="1"/>
    <x:col min="9" max="9" width="16" hidden="0" customWidth="1"/>
    <x:col min="10" max="10" width="19" hidden="0" customWidth="1"/>
    <x:col min="11" max="11" width="11" hidden="0" customWidth="1"/>
    <x:col min="12" max="12" width="15" hidden="0" customWidth="1"/>
    <x:col min="13" max="13" width="21" hidden="0" customWidth="1"/>
    <x:col min="14" max="14" width="20" hidden="0" customWidth="1"/>
    <x:col min="15" max="15" width="17" hidden="0" customWidth="1"/>
    <x:col min="16" max="16" width="30" hidden="0" customWidth="1"/>
    <x:col min="17" max="17" width="28" hidden="0" customWidth="1"/>
  </x:cols>
  <x:sheetData>
    <x:row r="2" ht="25" customHeight="1">
      <x:c r="A2" s="2" t="str">
        <x:v>8th RLA Student Movement Priority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14" t="str">
        <x:v>Priority Students</x:v>
      </x:c>
      <x:c r="B4" s="15" t="str"/>
      <x:c r="C4" s="14" t="str">
        <x:v>Move to Approaches</x:v>
      </x:c>
      <x:c r="D4" s="15" t="str"/>
      <x:c r="E4" s="14" t="str">
        <x:v>Move to Meets</x:v>
      </x:c>
      <x:c r="F4" s="15" t="str"/>
      <x:c r="G4" s="14" t="str">
        <x:v>Move to Masters</x:v>
      </x:c>
      <x:c r="H4" s="15" t="str"/>
      <x:c r="I4" s="14" t="str">
        <x:v>SPED</x:v>
      </x:c>
      <x:c r="J4" s="15" t="str"/>
      <x:c r="K4" s="14" t="str">
        <x:v>EB</x:v>
      </x:c>
      <x:c r="L4" s="15" t="str"/>
    </x:row>
    <x:row r="5">
      <x:c r="A5" s="18" t="n">
        <x:f>COUNTA(A8:A109)</x:f>
        <x:v>102</x:v>
      </x:c>
      <x:c r="B5" s="19"/>
      <x:c r="C5" s="18" t="n">
        <x:f>COUNTIF(B8:B109,"Move to Approaches")</x:f>
        <x:v>28</x:v>
      </x:c>
      <x:c r="D5" s="19"/>
      <x:c r="E5" s="18" t="n">
        <x:f>COUNTIF(B8:B109,"Move to Meets")</x:f>
        <x:v>42</x:v>
      </x:c>
      <x:c r="F5" s="19"/>
      <x:c r="G5" s="18" t="n">
        <x:f>COUNTIF(B8:B109,"Move to Masters")</x:f>
        <x:v>28</x:v>
      </x:c>
      <x:c r="H5" s="19"/>
      <x:c r="I5" s="18" t="n">
        <x:f>COUNTIF(D8:D109,"Yes")</x:f>
        <x:v>20</x:v>
      </x:c>
      <x:c r="J5" s="19"/>
      <x:c r="K5" s="18" t="n">
        <x:f>COUNTIF(E8:E109,"Yes")</x:f>
        <x:v>7</x:v>
      </x:c>
      <x:c r="L5" s="19"/>
    </x:row>
    <x:row r="7" ht="36" customHeight="1">
      <x:c r="A7" s="31" t="str">
        <x:v>Student Name</x:v>
      </x:c>
      <x:c r="B7" s="32" t="str">
        <x:v>Movement List</x:v>
      </x:c>
      <x:c r="C7" s="32" t="str">
        <x:v>Priority</x:v>
      </x:c>
      <x:c r="D7" s="32" t="str">
        <x:v>SPED</x:v>
      </x:c>
      <x:c r="E7" s="32" t="str">
        <x:v>EB</x:v>
      </x:c>
      <x:c r="F7" s="32" t="str">
        <x:v>Prior Performance</x:v>
      </x:c>
      <x:c r="G7" s="32" t="str">
        <x:v>Scale Score</x:v>
      </x:c>
      <x:c r="H7" s="32" t="str">
        <x:v>Target Level</x:v>
      </x:c>
      <x:c r="I7" s="32" t="str">
        <x:v>Target Cut Score</x:v>
      </x:c>
      <x:c r="J7" s="32" t="str">
        <x:v>Scale Points Needed to Target</x:v>
      </x:c>
      <x:c r="K7" s="32" t="str">
        <x:v>Raw Score</x:v>
      </x:c>
      <x:c r="L7" s="32" t="str">
        <x:v>Target Raw Score</x:v>
      </x:c>
      <x:c r="M7" s="32" t="str">
        <x:v>Questions Needed to Reach Target Band</x:v>
      </x:c>
      <x:c r="N7" s="32" t="str">
        <x:v>Recommendation</x:v>
      </x:c>
      <x:c r="O7" s="32" t="str">
        <x:v>Progress Status</x:v>
      </x:c>
      <x:c r="P7" s="32" t="str">
        <x:v>Teacher Action / Notes</x:v>
      </x:c>
      <x:c r="Q7" s="33" t="str">
        <x:v>Current Evidence</x:v>
      </x:c>
    </x:row>
    <x:row r="8">
      <x:c r="A8" s="38" t="str">
        <x:v>Miliani McCaulie</x:v>
      </x:c>
      <x:c r="B8" s="38" t="str">
        <x:v>Move to Approaches</x:v>
      </x:c>
      <x:c r="C8" s="41" t="n">
        <x:v>1</x:v>
      </x:c>
      <x:c r="D8" s="41" t="str">
        <x:v>No</x:v>
      </x:c>
      <x:c r="E8" s="41" t="str">
        <x:v>No</x:v>
      </x:c>
      <x:c r="F8" s="38" t="str">
        <x:v>Did Not Meet High</x:v>
      </x:c>
      <x:c r="G8" s="47" t="n">
        <x:v>1559</x:v>
      </x:c>
      <x:c r="H8" s="47" t="str">
        <x:v>Approaches</x:v>
      </x:c>
      <x:c r="I8" s="47" t="n">
        <x:v>1564</x:v>
      </x:c>
      <x:c r="J8" s="47" t="n">
        <x:f>IF(B8="Protect Current Masters",0,MAX(0,I8-G8))</x:f>
        <x:v>5</x:v>
      </x:c>
      <x:c r="K8" s="47" t="n">
        <x:v>23</x:v>
      </x:c>
      <x:c r="L8" s="47" t="n">
        <x:v>24</x:v>
      </x:c>
      <x:c r="M8" s="47" t="n">
        <x:f>IF(B8="Protect Current Masters",0,MAX(0,L8-K8))</x:f>
        <x:v>1</x:v>
      </x:c>
      <x:c r="N8" s="38" t="str">
        <x:v>Priority movement</x:v>
      </x:c>
      <x:c r="O8" s="38" t="str">
        <x:v>Not Started</x:v>
      </x:c>
      <x:c r="P8" s="38" t="str"/>
      <x:c r="Q8" s="38" t="str"/>
    </x:row>
    <x:row r="9">
      <x:c r="A9" s="39" t="str">
        <x:v>William Varnado</x:v>
      </x:c>
      <x:c r="B9" s="39" t="str">
        <x:v>Move to Approaches</x:v>
      </x:c>
      <x:c r="C9" s="42" t="n">
        <x:v>2</x:v>
      </x:c>
      <x:c r="D9" s="42" t="str">
        <x:v>No</x:v>
      </x:c>
      <x:c r="E9" s="42" t="str">
        <x:v>No</x:v>
      </x:c>
      <x:c r="F9" s="39" t="str">
        <x:v>Did Not Meet High</x:v>
      </x:c>
      <x:c r="G9" s="48" t="n">
        <x:v>1559</x:v>
      </x:c>
      <x:c r="H9" s="48" t="str">
        <x:v>Approaches</x:v>
      </x:c>
      <x:c r="I9" s="48" t="n">
        <x:v>1564</x:v>
      </x:c>
      <x:c r="J9" s="48" t="n">
        <x:f>IF(B9="Protect Current Masters",0,MAX(0,I9-G9))</x:f>
        <x:v>5</x:v>
      </x:c>
      <x:c r="K9" s="48" t="n">
        <x:v>23</x:v>
      </x:c>
      <x:c r="L9" s="48" t="n">
        <x:v>24</x:v>
      </x:c>
      <x:c r="M9" s="48" t="n">
        <x:f>IF(B9="Protect Current Masters",0,MAX(0,L9-K9))</x:f>
        <x:v>1</x:v>
      </x:c>
      <x:c r="N9" s="39" t="str">
        <x:v>Priority movement</x:v>
      </x:c>
      <x:c r="O9" s="39" t="str">
        <x:v>Not Started</x:v>
      </x:c>
      <x:c r="P9" s="39" t="str"/>
      <x:c r="Q9" s="39" t="str"/>
    </x:row>
    <x:row r="10">
      <x:c r="A10" s="39" t="str">
        <x:v>Taleigha Patton</x:v>
      </x:c>
      <x:c r="B10" s="39" t="str">
        <x:v>Move to Approaches</x:v>
      </x:c>
      <x:c r="C10" s="42" t="n">
        <x:v>3</x:v>
      </x:c>
      <x:c r="D10" s="42" t="str">
        <x:v>Yes</x:v>
      </x:c>
      <x:c r="E10" s="42" t="str">
        <x:v>No</x:v>
      </x:c>
      <x:c r="F10" s="39" t="str">
        <x:v>Did Not Meet High</x:v>
      </x:c>
      <x:c r="G10" s="48" t="n">
        <x:v>1548</x:v>
      </x:c>
      <x:c r="H10" s="48" t="str">
        <x:v>Approaches</x:v>
      </x:c>
      <x:c r="I10" s="48" t="n">
        <x:v>1564</x:v>
      </x:c>
      <x:c r="J10" s="48" t="n">
        <x:f>IF(B10="Protect Current Masters",0,MAX(0,I10-G10))</x:f>
        <x:v>16</x:v>
      </x:c>
      <x:c r="K10" s="48" t="n">
        <x:v>22</x:v>
      </x:c>
      <x:c r="L10" s="48" t="n">
        <x:v>24</x:v>
      </x:c>
      <x:c r="M10" s="48" t="n">
        <x:f>IF(B10="Protect Current Masters",0,MAX(0,L10-K10))</x:f>
        <x:v>2</x:v>
      </x:c>
      <x:c r="N10" s="39" t="str">
        <x:v>Priority movement</x:v>
      </x:c>
      <x:c r="O10" s="39" t="str">
        <x:v>Not Started</x:v>
      </x:c>
      <x:c r="P10" s="39" t="str"/>
      <x:c r="Q10" s="39" t="str"/>
    </x:row>
    <x:row r="11">
      <x:c r="A11" s="39" t="str">
        <x:v>Andre Hobbs-Chambers</x:v>
      </x:c>
      <x:c r="B11" s="39" t="str">
        <x:v>Move to Approaches</x:v>
      </x:c>
      <x:c r="C11" s="42" t="n">
        <x:v>4</x:v>
      </x:c>
      <x:c r="D11" s="42" t="str">
        <x:v>No</x:v>
      </x:c>
      <x:c r="E11" s="42" t="str">
        <x:v>No</x:v>
      </x:c>
      <x:c r="F11" s="39" t="str">
        <x:v>Did Not Meet High</x:v>
      </x:c>
      <x:c r="G11" s="48" t="n">
        <x:v>1548</x:v>
      </x:c>
      <x:c r="H11" s="48" t="str">
        <x:v>Approaches</x:v>
      </x:c>
      <x:c r="I11" s="48" t="n">
        <x:v>1564</x:v>
      </x:c>
      <x:c r="J11" s="48" t="n">
        <x:f>IF(B11="Protect Current Masters",0,MAX(0,I11-G11))</x:f>
        <x:v>16</x:v>
      </x:c>
      <x:c r="K11" s="48" t="n">
        <x:v>22</x:v>
      </x:c>
      <x:c r="L11" s="48" t="n">
        <x:v>24</x:v>
      </x:c>
      <x:c r="M11" s="48" t="n">
        <x:f>IF(B11="Protect Current Masters",0,MAX(0,L11-K11))</x:f>
        <x:v>2</x:v>
      </x:c>
      <x:c r="N11" s="39" t="str">
        <x:v>Priority movement</x:v>
      </x:c>
      <x:c r="O11" s="39" t="str">
        <x:v>Not Started</x:v>
      </x:c>
      <x:c r="P11" s="39" t="str"/>
      <x:c r="Q11" s="39" t="str"/>
    </x:row>
    <x:row r="12">
      <x:c r="A12" s="39" t="str">
        <x:v>Aydin Beightol</x:v>
      </x:c>
      <x:c r="B12" s="39" t="str">
        <x:v>Move to Approaches</x:v>
      </x:c>
      <x:c r="C12" s="42" t="n">
        <x:v>5</x:v>
      </x:c>
      <x:c r="D12" s="42" t="str">
        <x:v>No</x:v>
      </x:c>
      <x:c r="E12" s="42" t="str">
        <x:v>No</x:v>
      </x:c>
      <x:c r="F12" s="39" t="str">
        <x:v>Did Not Meet High</x:v>
      </x:c>
      <x:c r="G12" s="48" t="n">
        <x:v>1548</x:v>
      </x:c>
      <x:c r="H12" s="48" t="str">
        <x:v>Approaches</x:v>
      </x:c>
      <x:c r="I12" s="48" t="n">
        <x:v>1564</x:v>
      </x:c>
      <x:c r="J12" s="48" t="n">
        <x:f>IF(B12="Protect Current Masters",0,MAX(0,I12-G12))</x:f>
        <x:v>16</x:v>
      </x:c>
      <x:c r="K12" s="48" t="n">
        <x:v>22</x:v>
      </x:c>
      <x:c r="L12" s="48" t="n">
        <x:v>24</x:v>
      </x:c>
      <x:c r="M12" s="48" t="n">
        <x:f>IF(B12="Protect Current Masters",0,MAX(0,L12-K12))</x:f>
        <x:v>2</x:v>
      </x:c>
      <x:c r="N12" s="39" t="str">
        <x:v>Priority movement</x:v>
      </x:c>
      <x:c r="O12" s="39" t="str">
        <x:v>Not Started</x:v>
      </x:c>
      <x:c r="P12" s="39" t="str"/>
      <x:c r="Q12" s="39" t="str"/>
    </x:row>
    <x:row r="13">
      <x:c r="A13" s="39" t="str">
        <x:v>Kholey Muhammad</x:v>
      </x:c>
      <x:c r="B13" s="39" t="str">
        <x:v>Move to Approaches</x:v>
      </x:c>
      <x:c r="C13" s="42" t="n">
        <x:v>6</x:v>
      </x:c>
      <x:c r="D13" s="42" t="str">
        <x:v>No</x:v>
      </x:c>
      <x:c r="E13" s="42" t="str">
        <x:v>No</x:v>
      </x:c>
      <x:c r="F13" s="39" t="str">
        <x:v>Did Not Meet High</x:v>
      </x:c>
      <x:c r="G13" s="48" t="n">
        <x:v>1548</x:v>
      </x:c>
      <x:c r="H13" s="48" t="str">
        <x:v>Approaches</x:v>
      </x:c>
      <x:c r="I13" s="48" t="n">
        <x:v>1564</x:v>
      </x:c>
      <x:c r="J13" s="48" t="n">
        <x:f>IF(B13="Protect Current Masters",0,MAX(0,I13-G13))</x:f>
        <x:v>16</x:v>
      </x:c>
      <x:c r="K13" s="48" t="n">
        <x:v>22</x:v>
      </x:c>
      <x:c r="L13" s="48" t="n">
        <x:v>24</x:v>
      </x:c>
      <x:c r="M13" s="48" t="n">
        <x:f>IF(B13="Protect Current Masters",0,MAX(0,L13-K13))</x:f>
        <x:v>2</x:v>
      </x:c>
      <x:c r="N13" s="39" t="str">
        <x:v>Priority movement</x:v>
      </x:c>
      <x:c r="O13" s="39" t="str">
        <x:v>Not Started</x:v>
      </x:c>
      <x:c r="P13" s="39" t="str"/>
      <x:c r="Q13" s="39" t="str"/>
    </x:row>
    <x:row r="14">
      <x:c r="A14" s="39" t="str">
        <x:v>Kiyan Archie</x:v>
      </x:c>
      <x:c r="B14" s="39" t="str">
        <x:v>Move to Approaches</x:v>
      </x:c>
      <x:c r="C14" s="42" t="n">
        <x:v>7</x:v>
      </x:c>
      <x:c r="D14" s="42" t="str">
        <x:v>No</x:v>
      </x:c>
      <x:c r="E14" s="42" t="str">
        <x:v>No</x:v>
      </x:c>
      <x:c r="F14" s="39" t="str">
        <x:v>Did Not Meet High</x:v>
      </x:c>
      <x:c r="G14" s="48" t="n">
        <x:v>1548</x:v>
      </x:c>
      <x:c r="H14" s="48" t="str">
        <x:v>Approaches</x:v>
      </x:c>
      <x:c r="I14" s="48" t="n">
        <x:v>1564</x:v>
      </x:c>
      <x:c r="J14" s="48" t="n">
        <x:f>IF(B14="Protect Current Masters",0,MAX(0,I14-G14))</x:f>
        <x:v>16</x:v>
      </x:c>
      <x:c r="K14" s="48" t="n">
        <x:v>22</x:v>
      </x:c>
      <x:c r="L14" s="48" t="n">
        <x:v>24</x:v>
      </x:c>
      <x:c r="M14" s="48" t="n">
        <x:f>IF(B14="Protect Current Masters",0,MAX(0,L14-K14))</x:f>
        <x:v>2</x:v>
      </x:c>
      <x:c r="N14" s="39" t="str">
        <x:v>Priority movement</x:v>
      </x:c>
      <x:c r="O14" s="39" t="str">
        <x:v>Not Started</x:v>
      </x:c>
      <x:c r="P14" s="39" t="str"/>
      <x:c r="Q14" s="39" t="str"/>
    </x:row>
    <x:row r="15">
      <x:c r="A15" s="39" t="str">
        <x:v>Kie'Mariyah Duckett</x:v>
      </x:c>
      <x:c r="B15" s="39" t="str">
        <x:v>Move to Approaches</x:v>
      </x:c>
      <x:c r="C15" s="42" t="n">
        <x:v>8</x:v>
      </x:c>
      <x:c r="D15" s="42" t="str">
        <x:v>Yes</x:v>
      </x:c>
      <x:c r="E15" s="42" t="str">
        <x:v>No</x:v>
      </x:c>
      <x:c r="F15" s="39" t="str">
        <x:v>Did Not Meet High</x:v>
      </x:c>
      <x:c r="G15" s="48" t="n">
        <x:v>1537</x:v>
      </x:c>
      <x:c r="H15" s="48" t="str">
        <x:v>Approaches</x:v>
      </x:c>
      <x:c r="I15" s="48" t="n">
        <x:v>1564</x:v>
      </x:c>
      <x:c r="J15" s="48" t="n">
        <x:f>IF(B15="Protect Current Masters",0,MAX(0,I15-G15))</x:f>
        <x:v>27</x:v>
      </x:c>
      <x:c r="K15" s="48" t="n">
        <x:v>21</x:v>
      </x:c>
      <x:c r="L15" s="48" t="n">
        <x:v>24</x:v>
      </x:c>
      <x:c r="M15" s="48" t="n">
        <x:f>IF(B15="Protect Current Masters",0,MAX(0,L15-K15))</x:f>
        <x:v>3</x:v>
      </x:c>
      <x:c r="N15" s="39" t="str">
        <x:v>Priority movement</x:v>
      </x:c>
      <x:c r="O15" s="39" t="str">
        <x:v>Not Started</x:v>
      </x:c>
      <x:c r="P15" s="39" t="str"/>
      <x:c r="Q15" s="39" t="str"/>
    </x:row>
    <x:row r="16">
      <x:c r="A16" s="39" t="str">
        <x:v>Torrian Davis</x:v>
      </x:c>
      <x:c r="B16" s="39" t="str">
        <x:v>Move to Approaches</x:v>
      </x:c>
      <x:c r="C16" s="42" t="n">
        <x:v>9</x:v>
      </x:c>
      <x:c r="D16" s="42" t="str">
        <x:v>Yes</x:v>
      </x:c>
      <x:c r="E16" s="42" t="str">
        <x:v>No</x:v>
      </x:c>
      <x:c r="F16" s="39" t="str">
        <x:v>Did Not Meet High</x:v>
      </x:c>
      <x:c r="G16" s="48" t="n">
        <x:v>1537</x:v>
      </x:c>
      <x:c r="H16" s="48" t="str">
        <x:v>Approaches</x:v>
      </x:c>
      <x:c r="I16" s="48" t="n">
        <x:v>1564</x:v>
      </x:c>
      <x:c r="J16" s="48" t="n">
        <x:f>IF(B16="Protect Current Masters",0,MAX(0,I16-G16))</x:f>
        <x:v>27</x:v>
      </x:c>
      <x:c r="K16" s="48" t="n">
        <x:v>21</x:v>
      </x:c>
      <x:c r="L16" s="48" t="n">
        <x:v>24</x:v>
      </x:c>
      <x:c r="M16" s="48" t="n">
        <x:f>IF(B16="Protect Current Masters",0,MAX(0,L16-K16))</x:f>
        <x:v>3</x:v>
      </x:c>
      <x:c r="N16" s="39" t="str">
        <x:v>Priority movement</x:v>
      </x:c>
      <x:c r="O16" s="39" t="str">
        <x:v>Not Started</x:v>
      </x:c>
      <x:c r="P16" s="39" t="str"/>
      <x:c r="Q16" s="39" t="str"/>
    </x:row>
    <x:row r="17">
      <x:c r="A17" s="39" t="str">
        <x:v>Tylar McGee</x:v>
      </x:c>
      <x:c r="B17" s="39" t="str">
        <x:v>Move to Approaches</x:v>
      </x:c>
      <x:c r="C17" s="42" t="n">
        <x:v>10</x:v>
      </x:c>
      <x:c r="D17" s="42" t="str">
        <x:v>Yes</x:v>
      </x:c>
      <x:c r="E17" s="42" t="str">
        <x:v>No</x:v>
      </x:c>
      <x:c r="F17" s="39" t="str">
        <x:v>Did Not Meet High</x:v>
      </x:c>
      <x:c r="G17" s="48" t="n">
        <x:v>1537</x:v>
      </x:c>
      <x:c r="H17" s="48" t="str">
        <x:v>Approaches</x:v>
      </x:c>
      <x:c r="I17" s="48" t="n">
        <x:v>1564</x:v>
      </x:c>
      <x:c r="J17" s="48" t="n">
        <x:f>IF(B17="Protect Current Masters",0,MAX(0,I17-G17))</x:f>
        <x:v>27</x:v>
      </x:c>
      <x:c r="K17" s="48" t="n">
        <x:v>21</x:v>
      </x:c>
      <x:c r="L17" s="48" t="n">
        <x:v>24</x:v>
      </x:c>
      <x:c r="M17" s="48" t="n">
        <x:f>IF(B17="Protect Current Masters",0,MAX(0,L17-K17))</x:f>
        <x:v>3</x:v>
      </x:c>
      <x:c r="N17" s="39" t="str">
        <x:v>Priority movement</x:v>
      </x:c>
      <x:c r="O17" s="39" t="str">
        <x:v>Not Started</x:v>
      </x:c>
      <x:c r="P17" s="39" t="str"/>
      <x:c r="Q17" s="39" t="str"/>
    </x:row>
    <x:row r="18">
      <x:c r="A18" s="39" t="str">
        <x:v>Fernando Diaz-Sanders</x:v>
      </x:c>
      <x:c r="B18" s="39" t="str">
        <x:v>Move to Approaches</x:v>
      </x:c>
      <x:c r="C18" s="42" t="n">
        <x:v>11</x:v>
      </x:c>
      <x:c r="D18" s="42" t="str">
        <x:v>No</x:v>
      </x:c>
      <x:c r="E18" s="42" t="str">
        <x:v>No</x:v>
      </x:c>
      <x:c r="F18" s="39" t="str">
        <x:v>Did Not Meet High</x:v>
      </x:c>
      <x:c r="G18" s="48" t="n">
        <x:v>1537</x:v>
      </x:c>
      <x:c r="H18" s="48" t="str">
        <x:v>Approaches</x:v>
      </x:c>
      <x:c r="I18" s="48" t="n">
        <x:v>1564</x:v>
      </x:c>
      <x:c r="J18" s="48" t="n">
        <x:f>IF(B18="Protect Current Masters",0,MAX(0,I18-G18))</x:f>
        <x:v>27</x:v>
      </x:c>
      <x:c r="K18" s="48" t="n">
        <x:v>21</x:v>
      </x:c>
      <x:c r="L18" s="48" t="n">
        <x:v>24</x:v>
      </x:c>
      <x:c r="M18" s="48" t="n">
        <x:f>IF(B18="Protect Current Masters",0,MAX(0,L18-K18))</x:f>
        <x:v>3</x:v>
      </x:c>
      <x:c r="N18" s="39" t="str">
        <x:v>Priority movement</x:v>
      </x:c>
      <x:c r="O18" s="39" t="str">
        <x:v>Not Started</x:v>
      </x:c>
      <x:c r="P18" s="39" t="str"/>
      <x:c r="Q18" s="39" t="str"/>
    </x:row>
    <x:row r="19">
      <x:c r="A19" s="39" t="str">
        <x:v>Kingstine Whiteside</x:v>
      </x:c>
      <x:c r="B19" s="39" t="str">
        <x:v>Move to Approaches</x:v>
      </x:c>
      <x:c r="C19" s="42" t="n">
        <x:v>12</x:v>
      </x:c>
      <x:c r="D19" s="42" t="str">
        <x:v>No</x:v>
      </x:c>
      <x:c r="E19" s="42" t="str">
        <x:v>No</x:v>
      </x:c>
      <x:c r="F19" s="39" t="str">
        <x:v>Did Not Meet High</x:v>
      </x:c>
      <x:c r="G19" s="48" t="n">
        <x:v>1537</x:v>
      </x:c>
      <x:c r="H19" s="48" t="str">
        <x:v>Approaches</x:v>
      </x:c>
      <x:c r="I19" s="48" t="n">
        <x:v>1564</x:v>
      </x:c>
      <x:c r="J19" s="48" t="n">
        <x:f>IF(B19="Protect Current Masters",0,MAX(0,I19-G19))</x:f>
        <x:v>27</x:v>
      </x:c>
      <x:c r="K19" s="48" t="n">
        <x:v>21</x:v>
      </x:c>
      <x:c r="L19" s="48" t="n">
        <x:v>24</x:v>
      </x:c>
      <x:c r="M19" s="48" t="n">
        <x:f>IF(B19="Protect Current Masters",0,MAX(0,L19-K19))</x:f>
        <x:v>3</x:v>
      </x:c>
      <x:c r="N19" s="39" t="str">
        <x:v>Priority movement</x:v>
      </x:c>
      <x:c r="O19" s="39" t="str">
        <x:v>Not Started</x:v>
      </x:c>
      <x:c r="P19" s="39" t="str"/>
      <x:c r="Q19" s="39" t="str"/>
    </x:row>
    <x:row r="20">
      <x:c r="A20" s="39" t="str">
        <x:v>Kymani Hearn</x:v>
      </x:c>
      <x:c r="B20" s="39" t="str">
        <x:v>Move to Approaches</x:v>
      </x:c>
      <x:c r="C20" s="42" t="n">
        <x:v>13</x:v>
      </x:c>
      <x:c r="D20" s="42" t="str">
        <x:v>No</x:v>
      </x:c>
      <x:c r="E20" s="42" t="str">
        <x:v>No</x:v>
      </x:c>
      <x:c r="F20" s="39" t="str">
        <x:v>Did Not Meet High</x:v>
      </x:c>
      <x:c r="G20" s="48" t="n">
        <x:v>1537</x:v>
      </x:c>
      <x:c r="H20" s="48" t="str">
        <x:v>Approaches</x:v>
      </x:c>
      <x:c r="I20" s="48" t="n">
        <x:v>1564</x:v>
      </x:c>
      <x:c r="J20" s="48" t="n">
        <x:f>IF(B20="Protect Current Masters",0,MAX(0,I20-G20))</x:f>
        <x:v>27</x:v>
      </x:c>
      <x:c r="K20" s="48" t="n">
        <x:v>21</x:v>
      </x:c>
      <x:c r="L20" s="48" t="n">
        <x:v>24</x:v>
      </x:c>
      <x:c r="M20" s="48" t="n">
        <x:f>IF(B20="Protect Current Masters",0,MAX(0,L20-K20))</x:f>
        <x:v>3</x:v>
      </x:c>
      <x:c r="N20" s="39" t="str">
        <x:v>Priority movement</x:v>
      </x:c>
      <x:c r="O20" s="39" t="str">
        <x:v>Not Started</x:v>
      </x:c>
      <x:c r="P20" s="39" t="str"/>
      <x:c r="Q20" s="39" t="str"/>
    </x:row>
    <x:row r="21">
      <x:c r="A21" s="39" t="str">
        <x:v>Tay'Metrion Collins</x:v>
      </x:c>
      <x:c r="B21" s="39" t="str">
        <x:v>Move to Approaches</x:v>
      </x:c>
      <x:c r="C21" s="42" t="n">
        <x:v>14</x:v>
      </x:c>
      <x:c r="D21" s="42" t="str">
        <x:v>No</x:v>
      </x:c>
      <x:c r="E21" s="42" t="str">
        <x:v>No</x:v>
      </x:c>
      <x:c r="F21" s="39" t="str">
        <x:v>Did Not Meet High</x:v>
      </x:c>
      <x:c r="G21" s="48" t="n">
        <x:v>1537</x:v>
      </x:c>
      <x:c r="H21" s="48" t="str">
        <x:v>Approaches</x:v>
      </x:c>
      <x:c r="I21" s="48" t="n">
        <x:v>1564</x:v>
      </x:c>
      <x:c r="J21" s="48" t="n">
        <x:f>IF(B21="Protect Current Masters",0,MAX(0,I21-G21))</x:f>
        <x:v>27</x:v>
      </x:c>
      <x:c r="K21" s="48" t="n">
        <x:v>21</x:v>
      </x:c>
      <x:c r="L21" s="48" t="n">
        <x:v>24</x:v>
      </x:c>
      <x:c r="M21" s="48" t="n">
        <x:f>IF(B21="Protect Current Masters",0,MAX(0,L21-K21))</x:f>
        <x:v>3</x:v>
      </x:c>
      <x:c r="N21" s="39" t="str">
        <x:v>Priority movement</x:v>
      </x:c>
      <x:c r="O21" s="39" t="str">
        <x:v>Not Started</x:v>
      </x:c>
      <x:c r="P21" s="39" t="str"/>
      <x:c r="Q21" s="39" t="str"/>
    </x:row>
    <x:row r="22">
      <x:c r="A22" s="39" t="str">
        <x:v>Zion Kyere-Danquah</x:v>
      </x:c>
      <x:c r="B22" s="39" t="str">
        <x:v>Move to Approaches</x:v>
      </x:c>
      <x:c r="C22" s="42" t="n">
        <x:v>15</x:v>
      </x:c>
      <x:c r="D22" s="42" t="str">
        <x:v>No</x:v>
      </x:c>
      <x:c r="E22" s="42" t="str">
        <x:v>No</x:v>
      </x:c>
      <x:c r="F22" s="39" t="str">
        <x:v>Did Not Meet High</x:v>
      </x:c>
      <x:c r="G22" s="48" t="n">
        <x:v>1537</x:v>
      </x:c>
      <x:c r="H22" s="48" t="str">
        <x:v>Approaches</x:v>
      </x:c>
      <x:c r="I22" s="48" t="n">
        <x:v>1564</x:v>
      </x:c>
      <x:c r="J22" s="48" t="n">
        <x:f>IF(B22="Protect Current Masters",0,MAX(0,I22-G22))</x:f>
        <x:v>27</x:v>
      </x:c>
      <x:c r="K22" s="48" t="n">
        <x:v>21</x:v>
      </x:c>
      <x:c r="L22" s="48" t="n">
        <x:v>24</x:v>
      </x:c>
      <x:c r="M22" s="48" t="n">
        <x:f>IF(B22="Protect Current Masters",0,MAX(0,L22-K22))</x:f>
        <x:v>3</x:v>
      </x:c>
      <x:c r="N22" s="39" t="str">
        <x:v>Priority movement</x:v>
      </x:c>
      <x:c r="O22" s="39" t="str">
        <x:v>Not Started</x:v>
      </x:c>
      <x:c r="P22" s="39" t="str"/>
      <x:c r="Q22" s="39" t="str"/>
    </x:row>
    <x:row r="23">
      <x:c r="A23" s="39" t="str">
        <x:v>Kameron Green-West</x:v>
      </x:c>
      <x:c r="B23" s="39" t="str">
        <x:v>Move to Approaches</x:v>
      </x:c>
      <x:c r="C23" s="42" t="n">
        <x:v>16</x:v>
      </x:c>
      <x:c r="D23" s="42" t="str">
        <x:v>Yes</x:v>
      </x:c>
      <x:c r="E23" s="42" t="str">
        <x:v>No</x:v>
      </x:c>
      <x:c r="F23" s="39" t="str">
        <x:v>Did Not Meet High</x:v>
      </x:c>
      <x:c r="G23" s="48" t="n">
        <x:v>1526</x:v>
      </x:c>
      <x:c r="H23" s="48" t="str">
        <x:v>Approaches</x:v>
      </x:c>
      <x:c r="I23" s="48" t="n">
        <x:v>1564</x:v>
      </x:c>
      <x:c r="J23" s="48" t="n">
        <x:f>IF(B23="Protect Current Masters",0,MAX(0,I23-G23))</x:f>
        <x:v>38</x:v>
      </x:c>
      <x:c r="K23" s="48" t="n">
        <x:v>20</x:v>
      </x:c>
      <x:c r="L23" s="48" t="n">
        <x:v>24</x:v>
      </x:c>
      <x:c r="M23" s="48" t="n">
        <x:f>IF(B23="Protect Current Masters",0,MAX(0,L23-K23))</x:f>
        <x:v>4</x:v>
      </x:c>
      <x:c r="N23" s="39" t="str">
        <x:v>Priority movement</x:v>
      </x:c>
      <x:c r="O23" s="39" t="str">
        <x:v>Not Started</x:v>
      </x:c>
      <x:c r="P23" s="39" t="str"/>
      <x:c r="Q23" s="39" t="str"/>
    </x:row>
    <x:row r="24">
      <x:c r="A24" s="39" t="str">
        <x:v>Ramon Angton</x:v>
      </x:c>
      <x:c r="B24" s="39" t="str">
        <x:v>Move to Approaches</x:v>
      </x:c>
      <x:c r="C24" s="42" t="n">
        <x:v>17</x:v>
      </x:c>
      <x:c r="D24" s="42" t="str">
        <x:v>Yes</x:v>
      </x:c>
      <x:c r="E24" s="42" t="str">
        <x:v>No</x:v>
      </x:c>
      <x:c r="F24" s="39" t="str">
        <x:v>Did Not Meet High</x:v>
      </x:c>
      <x:c r="G24" s="48" t="n">
        <x:v>1526</x:v>
      </x:c>
      <x:c r="H24" s="48" t="str">
        <x:v>Approaches</x:v>
      </x:c>
      <x:c r="I24" s="48" t="n">
        <x:v>1564</x:v>
      </x:c>
      <x:c r="J24" s="48" t="n">
        <x:f>IF(B24="Protect Current Masters",0,MAX(0,I24-G24))</x:f>
        <x:v>38</x:v>
      </x:c>
      <x:c r="K24" s="48" t="n">
        <x:v>20</x:v>
      </x:c>
      <x:c r="L24" s="48" t="n">
        <x:v>24</x:v>
      </x:c>
      <x:c r="M24" s="48" t="n">
        <x:f>IF(B24="Protect Current Masters",0,MAX(0,L24-K24))</x:f>
        <x:v>4</x:v>
      </x:c>
      <x:c r="N24" s="39" t="str">
        <x:v>Priority movement</x:v>
      </x:c>
      <x:c r="O24" s="39" t="str">
        <x:v>Not Started</x:v>
      </x:c>
      <x:c r="P24" s="39" t="str"/>
      <x:c r="Q24" s="39" t="str"/>
    </x:row>
    <x:row r="25">
      <x:c r="A25" s="39" t="str">
        <x:v>Tyree Dixon</x:v>
      </x:c>
      <x:c r="B25" s="39" t="str">
        <x:v>Move to Approaches</x:v>
      </x:c>
      <x:c r="C25" s="42" t="n">
        <x:v>18</x:v>
      </x:c>
      <x:c r="D25" s="42" t="str">
        <x:v>Yes</x:v>
      </x:c>
      <x:c r="E25" s="42" t="str">
        <x:v>No</x:v>
      </x:c>
      <x:c r="F25" s="39" t="str">
        <x:v>Did Not Meet High</x:v>
      </x:c>
      <x:c r="G25" s="48" t="n">
        <x:v>1526</x:v>
      </x:c>
      <x:c r="H25" s="48" t="str">
        <x:v>Approaches</x:v>
      </x:c>
      <x:c r="I25" s="48" t="n">
        <x:v>1564</x:v>
      </x:c>
      <x:c r="J25" s="48" t="n">
        <x:f>IF(B25="Protect Current Masters",0,MAX(0,I25-G25))</x:f>
        <x:v>38</x:v>
      </x:c>
      <x:c r="K25" s="48" t="n">
        <x:v>20</x:v>
      </x:c>
      <x:c r="L25" s="48" t="n">
        <x:v>24</x:v>
      </x:c>
      <x:c r="M25" s="48" t="n">
        <x:f>IF(B25="Protect Current Masters",0,MAX(0,L25-K25))</x:f>
        <x:v>4</x:v>
      </x:c>
      <x:c r="N25" s="39" t="str">
        <x:v>Priority movement</x:v>
      </x:c>
      <x:c r="O25" s="39" t="str">
        <x:v>Not Started</x:v>
      </x:c>
      <x:c r="P25" s="39" t="str"/>
      <x:c r="Q25" s="39" t="str"/>
    </x:row>
    <x:row r="26">
      <x:c r="A26" s="39" t="str">
        <x:v>Covington Nwachukwu</x:v>
      </x:c>
      <x:c r="B26" s="39" t="str">
        <x:v>Move to Approaches</x:v>
      </x:c>
      <x:c r="C26" s="42" t="n">
        <x:v>19</x:v>
      </x:c>
      <x:c r="D26" s="42" t="str">
        <x:v>No</x:v>
      </x:c>
      <x:c r="E26" s="42" t="str">
        <x:v>No</x:v>
      </x:c>
      <x:c r="F26" s="39" t="str">
        <x:v>Did Not Meet High</x:v>
      </x:c>
      <x:c r="G26" s="48" t="n">
        <x:v>1526</x:v>
      </x:c>
      <x:c r="H26" s="48" t="str">
        <x:v>Approaches</x:v>
      </x:c>
      <x:c r="I26" s="48" t="n">
        <x:v>1564</x:v>
      </x:c>
      <x:c r="J26" s="48" t="n">
        <x:f>IF(B26="Protect Current Masters",0,MAX(0,I26-G26))</x:f>
        <x:v>38</x:v>
      </x:c>
      <x:c r="K26" s="48" t="n">
        <x:v>20</x:v>
      </x:c>
      <x:c r="L26" s="48" t="n">
        <x:v>24</x:v>
      </x:c>
      <x:c r="M26" s="48" t="n">
        <x:f>IF(B26="Protect Current Masters",0,MAX(0,L26-K26))</x:f>
        <x:v>4</x:v>
      </x:c>
      <x:c r="N26" s="39" t="str">
        <x:v>Priority movement</x:v>
      </x:c>
      <x:c r="O26" s="39" t="str">
        <x:v>Not Started</x:v>
      </x:c>
      <x:c r="P26" s="39" t="str"/>
      <x:c r="Q26" s="39" t="str"/>
    </x:row>
    <x:row r="27">
      <x:c r="A27" s="39" t="str">
        <x:v>Elijah Thomas</x:v>
      </x:c>
      <x:c r="B27" s="39" t="str">
        <x:v>Move to Approaches</x:v>
      </x:c>
      <x:c r="C27" s="42" t="n">
        <x:v>20</x:v>
      </x:c>
      <x:c r="D27" s="42" t="str">
        <x:v>Yes</x:v>
      </x:c>
      <x:c r="E27" s="42" t="str">
        <x:v>No</x:v>
      </x:c>
      <x:c r="F27" s="39" t="str">
        <x:v>Did Not Meet High</x:v>
      </x:c>
      <x:c r="G27" s="48" t="n">
        <x:v>1514</x:v>
      </x:c>
      <x:c r="H27" s="48" t="str">
        <x:v>Approaches</x:v>
      </x:c>
      <x:c r="I27" s="48" t="n">
        <x:v>1564</x:v>
      </x:c>
      <x:c r="J27" s="48" t="n">
        <x:f>IF(B27="Protect Current Masters",0,MAX(0,I27-G27))</x:f>
        <x:v>50</x:v>
      </x:c>
      <x:c r="K27" s="48" t="n">
        <x:v>19</x:v>
      </x:c>
      <x:c r="L27" s="48" t="n">
        <x:v>24</x:v>
      </x:c>
      <x:c r="M27" s="48" t="n">
        <x:f>IF(B27="Protect Current Masters",0,MAX(0,L27-K27))</x:f>
        <x:v>5</x:v>
      </x:c>
      <x:c r="N27" s="39" t="str">
        <x:v>Priority movement</x:v>
      </x:c>
      <x:c r="O27" s="39" t="str">
        <x:v>Not Started</x:v>
      </x:c>
      <x:c r="P27" s="39" t="str"/>
      <x:c r="Q27" s="39" t="str"/>
    </x:row>
    <x:row r="28">
      <x:c r="A28" s="39" t="str">
        <x:v>Kayden Howard</x:v>
      </x:c>
      <x:c r="B28" s="39" t="str">
        <x:v>Move to Approaches</x:v>
      </x:c>
      <x:c r="C28" s="42" t="n">
        <x:v>21</x:v>
      </x:c>
      <x:c r="D28" s="42" t="str">
        <x:v>Yes</x:v>
      </x:c>
      <x:c r="E28" s="42" t="str">
        <x:v>No</x:v>
      </x:c>
      <x:c r="F28" s="39" t="str">
        <x:v>Did Not Meet High</x:v>
      </x:c>
      <x:c r="G28" s="48" t="n">
        <x:v>1514</x:v>
      </x:c>
      <x:c r="H28" s="48" t="str">
        <x:v>Approaches</x:v>
      </x:c>
      <x:c r="I28" s="48" t="n">
        <x:v>1564</x:v>
      </x:c>
      <x:c r="J28" s="48" t="n">
        <x:f>IF(B28="Protect Current Masters",0,MAX(0,I28-G28))</x:f>
        <x:v>50</x:v>
      </x:c>
      <x:c r="K28" s="48" t="n">
        <x:v>19</x:v>
      </x:c>
      <x:c r="L28" s="48" t="n">
        <x:v>24</x:v>
      </x:c>
      <x:c r="M28" s="48" t="n">
        <x:f>IF(B28="Protect Current Masters",0,MAX(0,L28-K28))</x:f>
        <x:v>5</x:v>
      </x:c>
      <x:c r="N28" s="39" t="str">
        <x:v>Priority movement</x:v>
      </x:c>
      <x:c r="O28" s="39" t="str">
        <x:v>Not Started</x:v>
      </x:c>
      <x:c r="P28" s="39" t="str"/>
      <x:c r="Q28" s="39" t="str"/>
    </x:row>
    <x:row r="29">
      <x:c r="A29" s="39" t="str">
        <x:v>Prince-Alvis Jackson</x:v>
      </x:c>
      <x:c r="B29" s="39" t="str">
        <x:v>Move to Approaches</x:v>
      </x:c>
      <x:c r="C29" s="42" t="n">
        <x:v>22</x:v>
      </x:c>
      <x:c r="D29" s="42" t="str">
        <x:v>Yes</x:v>
      </x:c>
      <x:c r="E29" s="42" t="str">
        <x:v>No</x:v>
      </x:c>
      <x:c r="F29" s="39" t="str">
        <x:v>Did Not Meet High</x:v>
      </x:c>
      <x:c r="G29" s="48" t="n">
        <x:v>1514</x:v>
      </x:c>
      <x:c r="H29" s="48" t="str">
        <x:v>Approaches</x:v>
      </x:c>
      <x:c r="I29" s="48" t="n">
        <x:v>1564</x:v>
      </x:c>
      <x:c r="J29" s="48" t="n">
        <x:f>IF(B29="Protect Current Masters",0,MAX(0,I29-G29))</x:f>
        <x:v>50</x:v>
      </x:c>
      <x:c r="K29" s="48" t="n">
        <x:v>19</x:v>
      </x:c>
      <x:c r="L29" s="48" t="n">
        <x:v>24</x:v>
      </x:c>
      <x:c r="M29" s="48" t="n">
        <x:f>IF(B29="Protect Current Masters",0,MAX(0,L29-K29))</x:f>
        <x:v>5</x:v>
      </x:c>
      <x:c r="N29" s="39" t="str">
        <x:v>Priority movement</x:v>
      </x:c>
      <x:c r="O29" s="39" t="str">
        <x:v>Not Started</x:v>
      </x:c>
      <x:c r="P29" s="39" t="str"/>
      <x:c r="Q29" s="39" t="str"/>
    </x:row>
    <x:row r="30">
      <x:c r="A30" s="39" t="str">
        <x:v>Malachi Phillips</x:v>
      </x:c>
      <x:c r="B30" s="39" t="str">
        <x:v>Move to Approaches</x:v>
      </x:c>
      <x:c r="C30" s="42" t="n">
        <x:v>23</x:v>
      </x:c>
      <x:c r="D30" s="42" t="str">
        <x:v>No</x:v>
      </x:c>
      <x:c r="E30" s="42" t="str">
        <x:v>No</x:v>
      </x:c>
      <x:c r="F30" s="39" t="str">
        <x:v>Did Not Meet High</x:v>
      </x:c>
      <x:c r="G30" s="48" t="n">
        <x:v>1501</x:v>
      </x:c>
      <x:c r="H30" s="48" t="str">
        <x:v>Approaches</x:v>
      </x:c>
      <x:c r="I30" s="48" t="n">
        <x:v>1564</x:v>
      </x:c>
      <x:c r="J30" s="48" t="n">
        <x:f>IF(B30="Protect Current Masters",0,MAX(0,I30-G30))</x:f>
        <x:v>63</x:v>
      </x:c>
      <x:c r="K30" s="48" t="n">
        <x:v>18</x:v>
      </x:c>
      <x:c r="L30" s="48" t="n">
        <x:v>24</x:v>
      </x:c>
      <x:c r="M30" s="48" t="n">
        <x:f>IF(B30="Protect Current Masters",0,MAX(0,L30-K30))</x:f>
        <x:v>6</x:v>
      </x:c>
      <x:c r="N30" s="39" t="str">
        <x:v>Priority movement</x:v>
      </x:c>
      <x:c r="O30" s="39" t="str">
        <x:v>Not Started</x:v>
      </x:c>
      <x:c r="P30" s="39" t="str"/>
      <x:c r="Q30" s="39" t="str"/>
    </x:row>
    <x:row r="31">
      <x:c r="A31" s="39" t="str">
        <x:v>Terence Kimbrough</x:v>
      </x:c>
      <x:c r="B31" s="39" t="str">
        <x:v>Move to Approaches</x:v>
      </x:c>
      <x:c r="C31" s="42" t="n">
        <x:v>24</x:v>
      </x:c>
      <x:c r="D31" s="42" t="str">
        <x:v>Yes</x:v>
      </x:c>
      <x:c r="E31" s="42" t="str">
        <x:v>No</x:v>
      </x:c>
      <x:c r="F31" s="39" t="str">
        <x:v>Did Not Meet Low</x:v>
      </x:c>
      <x:c r="G31" s="48" t="n">
        <x:v>1488</x:v>
      </x:c>
      <x:c r="H31" s="48" t="str">
        <x:v>Approaches</x:v>
      </x:c>
      <x:c r="I31" s="48" t="n">
        <x:v>1564</x:v>
      </x:c>
      <x:c r="J31" s="48" t="n">
        <x:f>IF(B31="Protect Current Masters",0,MAX(0,I31-G31))</x:f>
        <x:v>76</x:v>
      </x:c>
      <x:c r="K31" s="48" t="n">
        <x:v>17</x:v>
      </x:c>
      <x:c r="L31" s="48" t="n">
        <x:v>24</x:v>
      </x:c>
      <x:c r="M31" s="48" t="n">
        <x:f>IF(B31="Protect Current Masters",0,MAX(0,L31-K31))</x:f>
        <x:v>7</x:v>
      </x:c>
      <x:c r="N31" s="39" t="str">
        <x:v>Priority movement</x:v>
      </x:c>
      <x:c r="O31" s="39" t="str">
        <x:v>Not Started</x:v>
      </x:c>
      <x:c r="P31" s="39" t="str"/>
      <x:c r="Q31" s="39" t="str"/>
    </x:row>
    <x:row r="32">
      <x:c r="A32" s="39" t="str">
        <x:v>Kendric Keys</x:v>
      </x:c>
      <x:c r="B32" s="39" t="str">
        <x:v>Move to Approaches</x:v>
      </x:c>
      <x:c r="C32" s="42" t="n">
        <x:v>25</x:v>
      </x:c>
      <x:c r="D32" s="42" t="str">
        <x:v>No</x:v>
      </x:c>
      <x:c r="E32" s="42" t="str">
        <x:v>No</x:v>
      </x:c>
      <x:c r="F32" s="39" t="str">
        <x:v>Did Not Meet Low</x:v>
      </x:c>
      <x:c r="G32" s="48" t="n">
        <x:v>1488</x:v>
      </x:c>
      <x:c r="H32" s="48" t="str">
        <x:v>Approaches</x:v>
      </x:c>
      <x:c r="I32" s="48" t="n">
        <x:v>1564</x:v>
      </x:c>
      <x:c r="J32" s="48" t="n">
        <x:f>IF(B32="Protect Current Masters",0,MAX(0,I32-G32))</x:f>
        <x:v>76</x:v>
      </x:c>
      <x:c r="K32" s="48" t="n">
        <x:v>17</x:v>
      </x:c>
      <x:c r="L32" s="48" t="n">
        <x:v>24</x:v>
      </x:c>
      <x:c r="M32" s="48" t="n">
        <x:f>IF(B32="Protect Current Masters",0,MAX(0,L32-K32))</x:f>
        <x:v>7</x:v>
      </x:c>
      <x:c r="N32" s="39" t="str">
        <x:v>Priority movement</x:v>
      </x:c>
      <x:c r="O32" s="39" t="str">
        <x:v>Not Started</x:v>
      </x:c>
      <x:c r="P32" s="39" t="str"/>
      <x:c r="Q32" s="39" t="str"/>
    </x:row>
    <x:row r="33">
      <x:c r="A33" s="39" t="str">
        <x:v>Semaj Sowells</x:v>
      </x:c>
      <x:c r="B33" s="39" t="str">
        <x:v>Move to Approaches</x:v>
      </x:c>
      <x:c r="C33" s="42" t="n">
        <x:v>26</x:v>
      </x:c>
      <x:c r="D33" s="42" t="str">
        <x:v>No</x:v>
      </x:c>
      <x:c r="E33" s="42" t="str">
        <x:v>No</x:v>
      </x:c>
      <x:c r="F33" s="39" t="str">
        <x:v>Did Not Meet Low</x:v>
      </x:c>
      <x:c r="G33" s="48" t="n">
        <x:v>1488</x:v>
      </x:c>
      <x:c r="H33" s="48" t="str">
        <x:v>Approaches</x:v>
      </x:c>
      <x:c r="I33" s="48" t="n">
        <x:v>1564</x:v>
      </x:c>
      <x:c r="J33" s="48" t="n">
        <x:f>IF(B33="Protect Current Masters",0,MAX(0,I33-G33))</x:f>
        <x:v>76</x:v>
      </x:c>
      <x:c r="K33" s="48" t="n">
        <x:v>17</x:v>
      </x:c>
      <x:c r="L33" s="48" t="n">
        <x:v>24</x:v>
      </x:c>
      <x:c r="M33" s="48" t="n">
        <x:f>IF(B33="Protect Current Masters",0,MAX(0,L33-K33))</x:f>
        <x:v>7</x:v>
      </x:c>
      <x:c r="N33" s="39" t="str">
        <x:v>Priority movement</x:v>
      </x:c>
      <x:c r="O33" s="39" t="str">
        <x:v>Not Started</x:v>
      </x:c>
      <x:c r="P33" s="39" t="str"/>
      <x:c r="Q33" s="39" t="str"/>
    </x:row>
    <x:row r="34">
      <x:c r="A34" s="39" t="str">
        <x:v>Jaydenn Bradford</x:v>
      </x:c>
      <x:c r="B34" s="39" t="str">
        <x:v>Move to Approaches</x:v>
      </x:c>
      <x:c r="C34" s="42" t="n">
        <x:v>27</x:v>
      </x:c>
      <x:c r="D34" s="42" t="str">
        <x:v>Yes</x:v>
      </x:c>
      <x:c r="E34" s="42" t="str">
        <x:v>No</x:v>
      </x:c>
      <x:c r="F34" s="39" t="str">
        <x:v>Did Not Meet Low</x:v>
      </x:c>
      <x:c r="G34" s="48" t="n">
        <x:v>1474</x:v>
      </x:c>
      <x:c r="H34" s="48" t="str">
        <x:v>Approaches</x:v>
      </x:c>
      <x:c r="I34" s="48" t="n">
        <x:v>1564</x:v>
      </x:c>
      <x:c r="J34" s="48" t="n">
        <x:f>IF(B34="Protect Current Masters",0,MAX(0,I34-G34))</x:f>
        <x:v>90</x:v>
      </x:c>
      <x:c r="K34" s="48" t="n">
        <x:v>16</x:v>
      </x:c>
      <x:c r="L34" s="48" t="n">
        <x:v>24</x:v>
      </x:c>
      <x:c r="M34" s="48" t="n">
        <x:f>IF(B34="Protect Current Masters",0,MAX(0,L34-K34))</x:f>
        <x:v>8</x:v>
      </x:c>
      <x:c r="N34" s="39" t="str">
        <x:v>Priority movement</x:v>
      </x:c>
      <x:c r="O34" s="39" t="str">
        <x:v>Not Started</x:v>
      </x:c>
      <x:c r="P34" s="39" t="str"/>
      <x:c r="Q34" s="39" t="str"/>
    </x:row>
    <x:row r="35">
      <x:c r="A35" s="39" t="str">
        <x:v>Jordin Hunter</x:v>
      </x:c>
      <x:c r="B35" s="39" t="str">
        <x:v>Move to Approaches</x:v>
      </x:c>
      <x:c r="C35" s="42" t="n">
        <x:v>28</x:v>
      </x:c>
      <x:c r="D35" s="42" t="str">
        <x:v>Yes</x:v>
      </x:c>
      <x:c r="E35" s="42" t="str">
        <x:v>No</x:v>
      </x:c>
      <x:c r="F35" s="39" t="str">
        <x:v>Did Not Meet Low</x:v>
      </x:c>
      <x:c r="G35" s="48" t="n">
        <x:v>1474</x:v>
      </x:c>
      <x:c r="H35" s="48" t="str">
        <x:v>Approaches</x:v>
      </x:c>
      <x:c r="I35" s="48" t="n">
        <x:v>1564</x:v>
      </x:c>
      <x:c r="J35" s="48" t="n">
        <x:f>IF(B35="Protect Current Masters",0,MAX(0,I35-G35))</x:f>
        <x:v>90</x:v>
      </x:c>
      <x:c r="K35" s="48" t="n">
        <x:v>16</x:v>
      </x:c>
      <x:c r="L35" s="48" t="n">
        <x:v>24</x:v>
      </x:c>
      <x:c r="M35" s="48" t="n">
        <x:f>IF(B35="Protect Current Masters",0,MAX(0,L35-K35))</x:f>
        <x:v>8</x:v>
      </x:c>
      <x:c r="N35" s="39" t="str">
        <x:v>Priority movement</x:v>
      </x:c>
      <x:c r="O35" s="39" t="str">
        <x:v>Not Started</x:v>
      </x:c>
      <x:c r="P35" s="39" t="str"/>
      <x:c r="Q35" s="39" t="str"/>
    </x:row>
    <x:row r="36">
      <x:c r="A36" s="39" t="str">
        <x:v>Caleb Bell</x:v>
      </x:c>
      <x:c r="B36" s="39" t="str">
        <x:v>Move to Meets</x:v>
      </x:c>
      <x:c r="C36" s="42" t="n">
        <x:v>1</x:v>
      </x:c>
      <x:c r="D36" s="42" t="str">
        <x:v>Yes</x:v>
      </x:c>
      <x:c r="E36" s="42" t="str">
        <x:v>No</x:v>
      </x:c>
      <x:c r="F36" s="39" t="str">
        <x:v>Approaches High</x:v>
      </x:c>
      <x:c r="G36" s="48" t="n">
        <x:v>1668</x:v>
      </x:c>
      <x:c r="H36" s="48" t="str">
        <x:v>Meets</x:v>
      </x:c>
      <x:c r="I36" s="48" t="n">
        <x:v>1669</x:v>
      </x:c>
      <x:c r="J36" s="48" t="n">
        <x:f>IF(B36="Protect Current Masters",0,MAX(0,I36-G36))</x:f>
        <x:v>1</x:v>
      </x:c>
      <x:c r="K36" s="48" t="n">
        <x:v>34</x:v>
      </x:c>
      <x:c r="L36" s="48" t="n">
        <x:v>35</x:v>
      </x:c>
      <x:c r="M36" s="48" t="n">
        <x:f>IF(B36="Protect Current Masters",0,MAX(0,L36-K36))</x:f>
        <x:v>1</x:v>
      </x:c>
      <x:c r="N36" s="39" t="str">
        <x:v>Priority movement</x:v>
      </x:c>
      <x:c r="O36" s="39" t="str">
        <x:v>Not Started</x:v>
      </x:c>
      <x:c r="P36" s="39" t="str"/>
      <x:c r="Q36" s="39" t="str"/>
    </x:row>
    <x:row r="37">
      <x:c r="A37" s="39" t="str">
        <x:v>Jasmon Brown</x:v>
      </x:c>
      <x:c r="B37" s="39" t="str">
        <x:v>Move to Meets</x:v>
      </x:c>
      <x:c r="C37" s="42" t="n">
        <x:v>2</x:v>
      </x:c>
      <x:c r="D37" s="42" t="str">
        <x:v>No</x:v>
      </x:c>
      <x:c r="E37" s="42" t="str">
        <x:v>No</x:v>
      </x:c>
      <x:c r="F37" s="39" t="str">
        <x:v>Approaches High</x:v>
      </x:c>
      <x:c r="G37" s="48" t="n">
        <x:v>1668</x:v>
      </x:c>
      <x:c r="H37" s="48" t="str">
        <x:v>Meets</x:v>
      </x:c>
      <x:c r="I37" s="48" t="n">
        <x:v>1669</x:v>
      </x:c>
      <x:c r="J37" s="48" t="n">
        <x:f>IF(B37="Protect Current Masters",0,MAX(0,I37-G37))</x:f>
        <x:v>1</x:v>
      </x:c>
      <x:c r="K37" s="48" t="n">
        <x:v>34</x:v>
      </x:c>
      <x:c r="L37" s="48" t="n">
        <x:v>35</x:v>
      </x:c>
      <x:c r="M37" s="48" t="n">
        <x:f>IF(B37="Protect Current Masters",0,MAX(0,L37-K37))</x:f>
        <x:v>1</x:v>
      </x:c>
      <x:c r="N37" s="39" t="str">
        <x:v>Priority movement</x:v>
      </x:c>
      <x:c r="O37" s="39" t="str">
        <x:v>Not Started</x:v>
      </x:c>
      <x:c r="P37" s="39" t="str"/>
      <x:c r="Q37" s="39" t="str"/>
    </x:row>
    <x:row r="38">
      <x:c r="A38" s="39" t="str">
        <x:v>Nyla Carter</x:v>
      </x:c>
      <x:c r="B38" s="39" t="str">
        <x:v>Move to Meets</x:v>
      </x:c>
      <x:c r="C38" s="42" t="n">
        <x:v>3</x:v>
      </x:c>
      <x:c r="D38" s="42" t="str">
        <x:v>No</x:v>
      </x:c>
      <x:c r="E38" s="42" t="str">
        <x:v>No</x:v>
      </x:c>
      <x:c r="F38" s="39" t="str">
        <x:v>Approaches High</x:v>
      </x:c>
      <x:c r="G38" s="48" t="n">
        <x:v>1668</x:v>
      </x:c>
      <x:c r="H38" s="48" t="str">
        <x:v>Meets</x:v>
      </x:c>
      <x:c r="I38" s="48" t="n">
        <x:v>1669</x:v>
      </x:c>
      <x:c r="J38" s="48" t="n">
        <x:f>IF(B38="Protect Current Masters",0,MAX(0,I38-G38))</x:f>
        <x:v>1</x:v>
      </x:c>
      <x:c r="K38" s="48" t="n">
        <x:v>34</x:v>
      </x:c>
      <x:c r="L38" s="48" t="n">
        <x:v>35</x:v>
      </x:c>
      <x:c r="M38" s="48" t="n">
        <x:f>IF(B38="Protect Current Masters",0,MAX(0,L38-K38))</x:f>
        <x:v>1</x:v>
      </x:c>
      <x:c r="N38" s="39" t="str">
        <x:v>Priority movement</x:v>
      </x:c>
      <x:c r="O38" s="39" t="str">
        <x:v>Not Started</x:v>
      </x:c>
      <x:c r="P38" s="39" t="str"/>
      <x:c r="Q38" s="39" t="str"/>
    </x:row>
    <x:row r="39">
      <x:c r="A39" s="39" t="str">
        <x:v>Eionna Moten</x:v>
      </x:c>
      <x:c r="B39" s="39" t="str">
        <x:v>Move to Meets</x:v>
      </x:c>
      <x:c r="C39" s="42" t="n">
        <x:v>4</x:v>
      </x:c>
      <x:c r="D39" s="42" t="str">
        <x:v>No</x:v>
      </x:c>
      <x:c r="E39" s="42" t="str">
        <x:v>No</x:v>
      </x:c>
      <x:c r="F39" s="39" t="str">
        <x:v>Approaches High</x:v>
      </x:c>
      <x:c r="G39" s="48" t="n">
        <x:v>1657</x:v>
      </x:c>
      <x:c r="H39" s="48" t="str">
        <x:v>Meets</x:v>
      </x:c>
      <x:c r="I39" s="48" t="n">
        <x:v>1669</x:v>
      </x:c>
      <x:c r="J39" s="48" t="n">
        <x:f>IF(B39="Protect Current Masters",0,MAX(0,I39-G39))</x:f>
        <x:v>12</x:v>
      </x:c>
      <x:c r="K39" s="48" t="n">
        <x:v>33</x:v>
      </x:c>
      <x:c r="L39" s="48" t="n">
        <x:v>35</x:v>
      </x:c>
      <x:c r="M39" s="48" t="n">
        <x:f>IF(B39="Protect Current Masters",0,MAX(0,L39-K39))</x:f>
        <x:v>2</x:v>
      </x:c>
      <x:c r="N39" s="39" t="str">
        <x:v>Priority movement</x:v>
      </x:c>
      <x:c r="O39" s="39" t="str">
        <x:v>Not Started</x:v>
      </x:c>
      <x:c r="P39" s="39" t="str"/>
      <x:c r="Q39" s="39" t="str"/>
    </x:row>
    <x:row r="40">
      <x:c r="A40" s="39" t="str">
        <x:v>Josiah Velez</x:v>
      </x:c>
      <x:c r="B40" s="39" t="str">
        <x:v>Move to Meets</x:v>
      </x:c>
      <x:c r="C40" s="42" t="n">
        <x:v>5</x:v>
      </x:c>
      <x:c r="D40" s="42" t="str">
        <x:v>No</x:v>
      </x:c>
      <x:c r="E40" s="42" t="str">
        <x:v>No</x:v>
      </x:c>
      <x:c r="F40" s="39" t="str">
        <x:v>Approaches High</x:v>
      </x:c>
      <x:c r="G40" s="48" t="n">
        <x:v>1657</x:v>
      </x:c>
      <x:c r="H40" s="48" t="str">
        <x:v>Meets</x:v>
      </x:c>
      <x:c r="I40" s="48" t="n">
        <x:v>1669</x:v>
      </x:c>
      <x:c r="J40" s="48" t="n">
        <x:f>IF(B40="Protect Current Masters",0,MAX(0,I40-G40))</x:f>
        <x:v>12</x:v>
      </x:c>
      <x:c r="K40" s="48" t="n">
        <x:v>33</x:v>
      </x:c>
      <x:c r="L40" s="48" t="n">
        <x:v>35</x:v>
      </x:c>
      <x:c r="M40" s="48" t="n">
        <x:f>IF(B40="Protect Current Masters",0,MAX(0,L40-K40))</x:f>
        <x:v>2</x:v>
      </x:c>
      <x:c r="N40" s="39" t="str">
        <x:v>Priority movement</x:v>
      </x:c>
      <x:c r="O40" s="39" t="str">
        <x:v>Not Started</x:v>
      </x:c>
      <x:c r="P40" s="39" t="str"/>
      <x:c r="Q40" s="39" t="str"/>
    </x:row>
    <x:row r="41">
      <x:c r="A41" s="39" t="str">
        <x:v>Kaydence Gibbs</x:v>
      </x:c>
      <x:c r="B41" s="39" t="str">
        <x:v>Move to Meets</x:v>
      </x:c>
      <x:c r="C41" s="42" t="n">
        <x:v>6</x:v>
      </x:c>
      <x:c r="D41" s="42" t="str">
        <x:v>No</x:v>
      </x:c>
      <x:c r="E41" s="42" t="str">
        <x:v>No</x:v>
      </x:c>
      <x:c r="F41" s="39" t="str">
        <x:v>Approaches High</x:v>
      </x:c>
      <x:c r="G41" s="48" t="n">
        <x:v>1657</x:v>
      </x:c>
      <x:c r="H41" s="48" t="str">
        <x:v>Meets</x:v>
      </x:c>
      <x:c r="I41" s="48" t="n">
        <x:v>1669</x:v>
      </x:c>
      <x:c r="J41" s="48" t="n">
        <x:f>IF(B41="Protect Current Masters",0,MAX(0,I41-G41))</x:f>
        <x:v>12</x:v>
      </x:c>
      <x:c r="K41" s="48" t="n">
        <x:v>33</x:v>
      </x:c>
      <x:c r="L41" s="48" t="n">
        <x:v>35</x:v>
      </x:c>
      <x:c r="M41" s="48" t="n">
        <x:f>IF(B41="Protect Current Masters",0,MAX(0,L41-K41))</x:f>
        <x:v>2</x:v>
      </x:c>
      <x:c r="N41" s="39" t="str">
        <x:v>Priority movement</x:v>
      </x:c>
      <x:c r="O41" s="39" t="str">
        <x:v>Not Started</x:v>
      </x:c>
      <x:c r="P41" s="39" t="str"/>
      <x:c r="Q41" s="39" t="str"/>
    </x:row>
    <x:row r="42">
      <x:c r="A42" s="39" t="str">
        <x:v>McKenzie Walker</x:v>
      </x:c>
      <x:c r="B42" s="39" t="str">
        <x:v>Move to Meets</x:v>
      </x:c>
      <x:c r="C42" s="42" t="n">
        <x:v>7</x:v>
      </x:c>
      <x:c r="D42" s="42" t="str">
        <x:v>No</x:v>
      </x:c>
      <x:c r="E42" s="42" t="str">
        <x:v>No</x:v>
      </x:c>
      <x:c r="F42" s="39" t="str">
        <x:v>Approaches High</x:v>
      </x:c>
      <x:c r="G42" s="48" t="n">
        <x:v>1657</x:v>
      </x:c>
      <x:c r="H42" s="48" t="str">
        <x:v>Meets</x:v>
      </x:c>
      <x:c r="I42" s="48" t="n">
        <x:v>1669</x:v>
      </x:c>
      <x:c r="J42" s="48" t="n">
        <x:f>IF(B42="Protect Current Masters",0,MAX(0,I42-G42))</x:f>
        <x:v>12</x:v>
      </x:c>
      <x:c r="K42" s="48" t="n">
        <x:v>33</x:v>
      </x:c>
      <x:c r="L42" s="48" t="n">
        <x:v>35</x:v>
      </x:c>
      <x:c r="M42" s="48" t="n">
        <x:f>IF(B42="Protect Current Masters",0,MAX(0,L42-K42))</x:f>
        <x:v>2</x:v>
      </x:c>
      <x:c r="N42" s="39" t="str">
        <x:v>Priority movement</x:v>
      </x:c>
      <x:c r="O42" s="39" t="str">
        <x:v>Not Started</x:v>
      </x:c>
      <x:c r="P42" s="39" t="str"/>
      <x:c r="Q42" s="39" t="str"/>
    </x:row>
    <x:row r="43">
      <x:c r="A43" s="39" t="str">
        <x:v>Za'Kai Davis</x:v>
      </x:c>
      <x:c r="B43" s="39" t="str">
        <x:v>Move to Meets</x:v>
      </x:c>
      <x:c r="C43" s="42" t="n">
        <x:v>8</x:v>
      </x:c>
      <x:c r="D43" s="42" t="str">
        <x:v>No</x:v>
      </x:c>
      <x:c r="E43" s="42" t="str">
        <x:v>No</x:v>
      </x:c>
      <x:c r="F43" s="39" t="str">
        <x:v>Approaches High</x:v>
      </x:c>
      <x:c r="G43" s="48" t="n">
        <x:v>1657</x:v>
      </x:c>
      <x:c r="H43" s="48" t="str">
        <x:v>Meets</x:v>
      </x:c>
      <x:c r="I43" s="48" t="n">
        <x:v>1669</x:v>
      </x:c>
      <x:c r="J43" s="48" t="n">
        <x:f>IF(B43="Protect Current Masters",0,MAX(0,I43-G43))</x:f>
        <x:v>12</x:v>
      </x:c>
      <x:c r="K43" s="48" t="n">
        <x:v>33</x:v>
      </x:c>
      <x:c r="L43" s="48" t="n">
        <x:v>35</x:v>
      </x:c>
      <x:c r="M43" s="48" t="n">
        <x:f>IF(B43="Protect Current Masters",0,MAX(0,L43-K43))</x:f>
        <x:v>2</x:v>
      </x:c>
      <x:c r="N43" s="39" t="str">
        <x:v>Priority movement</x:v>
      </x:c>
      <x:c r="O43" s="39" t="str">
        <x:v>Not Started</x:v>
      </x:c>
      <x:c r="P43" s="39" t="str"/>
      <x:c r="Q43" s="39" t="str"/>
    </x:row>
    <x:row r="44">
      <x:c r="A44" s="39" t="str">
        <x:v>Jalen Turner</x:v>
      </x:c>
      <x:c r="B44" s="39" t="str">
        <x:v>Move to Meets</x:v>
      </x:c>
      <x:c r="C44" s="42" t="n">
        <x:v>9</x:v>
      </x:c>
      <x:c r="D44" s="42" t="str">
        <x:v>Yes</x:v>
      </x:c>
      <x:c r="E44" s="42" t="str">
        <x:v>No</x:v>
      </x:c>
      <x:c r="F44" s="39" t="str">
        <x:v>Approaches High</x:v>
      </x:c>
      <x:c r="G44" s="48" t="n">
        <x:v>1646</x:v>
      </x:c>
      <x:c r="H44" s="48" t="str">
        <x:v>Meets</x:v>
      </x:c>
      <x:c r="I44" s="48" t="n">
        <x:v>1669</x:v>
      </x:c>
      <x:c r="J44" s="48" t="n">
        <x:f>IF(B44="Protect Current Masters",0,MAX(0,I44-G44))</x:f>
        <x:v>23</x:v>
      </x:c>
      <x:c r="K44" s="48" t="n">
        <x:v>32</x:v>
      </x:c>
      <x:c r="L44" s="48" t="n">
        <x:v>35</x:v>
      </x:c>
      <x:c r="M44" s="48" t="n">
        <x:f>IF(B44="Protect Current Masters",0,MAX(0,L44-K44))</x:f>
        <x:v>3</x:v>
      </x:c>
      <x:c r="N44" s="39" t="str">
        <x:v>Priority movement</x:v>
      </x:c>
      <x:c r="O44" s="39" t="str">
        <x:v>Not Started</x:v>
      </x:c>
      <x:c r="P44" s="39" t="str"/>
      <x:c r="Q44" s="39" t="str"/>
    </x:row>
    <x:row r="45">
      <x:c r="A45" s="39" t="str">
        <x:v>Abel Guadarrama</x:v>
      </x:c>
      <x:c r="B45" s="39" t="str">
        <x:v>Move to Meets</x:v>
      </x:c>
      <x:c r="C45" s="42" t="n">
        <x:v>10</x:v>
      </x:c>
      <x:c r="D45" s="42" t="str">
        <x:v>No</x:v>
      </x:c>
      <x:c r="E45" s="42" t="str">
        <x:v>Yes</x:v>
      </x:c>
      <x:c r="F45" s="39" t="str">
        <x:v>Approaches High</x:v>
      </x:c>
      <x:c r="G45" s="48" t="n">
        <x:v>1646</x:v>
      </x:c>
      <x:c r="H45" s="48" t="str">
        <x:v>Meets</x:v>
      </x:c>
      <x:c r="I45" s="48" t="n">
        <x:v>1669</x:v>
      </x:c>
      <x:c r="J45" s="48" t="n">
        <x:f>IF(B45="Protect Current Masters",0,MAX(0,I45-G45))</x:f>
        <x:v>23</x:v>
      </x:c>
      <x:c r="K45" s="48" t="n">
        <x:v>32</x:v>
      </x:c>
      <x:c r="L45" s="48" t="n">
        <x:v>35</x:v>
      </x:c>
      <x:c r="M45" s="48" t="n">
        <x:f>IF(B45="Protect Current Masters",0,MAX(0,L45-K45))</x:f>
        <x:v>3</x:v>
      </x:c>
      <x:c r="N45" s="39" t="str">
        <x:v>Priority movement</x:v>
      </x:c>
      <x:c r="O45" s="39" t="str">
        <x:v>Not Started</x:v>
      </x:c>
      <x:c r="P45" s="39" t="str"/>
      <x:c r="Q45" s="39" t="str"/>
    </x:row>
    <x:row r="46">
      <x:c r="A46" s="39" t="str">
        <x:v>Brandon Coleman</x:v>
      </x:c>
      <x:c r="B46" s="39" t="str">
        <x:v>Move to Meets</x:v>
      </x:c>
      <x:c r="C46" s="42" t="n">
        <x:v>11</x:v>
      </x:c>
      <x:c r="D46" s="42" t="str">
        <x:v>No</x:v>
      </x:c>
      <x:c r="E46" s="42" t="str">
        <x:v>No</x:v>
      </x:c>
      <x:c r="F46" s="39" t="str">
        <x:v>Approaches High</x:v>
      </x:c>
      <x:c r="G46" s="48" t="n">
        <x:v>1646</x:v>
      </x:c>
      <x:c r="H46" s="48" t="str">
        <x:v>Meets</x:v>
      </x:c>
      <x:c r="I46" s="48" t="n">
        <x:v>1669</x:v>
      </x:c>
      <x:c r="J46" s="48" t="n">
        <x:f>IF(B46="Protect Current Masters",0,MAX(0,I46-G46))</x:f>
        <x:v>23</x:v>
      </x:c>
      <x:c r="K46" s="48" t="n">
        <x:v>32</x:v>
      </x:c>
      <x:c r="L46" s="48" t="n">
        <x:v>35</x:v>
      </x:c>
      <x:c r="M46" s="48" t="n">
        <x:f>IF(B46="Protect Current Masters",0,MAX(0,L46-K46))</x:f>
        <x:v>3</x:v>
      </x:c>
      <x:c r="N46" s="39" t="str">
        <x:v>Priority movement</x:v>
      </x:c>
      <x:c r="O46" s="39" t="str">
        <x:v>Not Started</x:v>
      </x:c>
      <x:c r="P46" s="39" t="str"/>
      <x:c r="Q46" s="39" t="str"/>
    </x:row>
    <x:row r="47">
      <x:c r="A47" s="39" t="str">
        <x:v>Brooklyn Henderson</x:v>
      </x:c>
      <x:c r="B47" s="39" t="str">
        <x:v>Move to Meets</x:v>
      </x:c>
      <x:c r="C47" s="42" t="n">
        <x:v>12</x:v>
      </x:c>
      <x:c r="D47" s="42" t="str">
        <x:v>No</x:v>
      </x:c>
      <x:c r="E47" s="42" t="str">
        <x:v>No</x:v>
      </x:c>
      <x:c r="F47" s="39" t="str">
        <x:v>Approaches High</x:v>
      </x:c>
      <x:c r="G47" s="48" t="n">
        <x:v>1646</x:v>
      </x:c>
      <x:c r="H47" s="48" t="str">
        <x:v>Meets</x:v>
      </x:c>
      <x:c r="I47" s="48" t="n">
        <x:v>1669</x:v>
      </x:c>
      <x:c r="J47" s="48" t="n">
        <x:f>IF(B47="Protect Current Masters",0,MAX(0,I47-G47))</x:f>
        <x:v>23</x:v>
      </x:c>
      <x:c r="K47" s="48" t="n">
        <x:v>32</x:v>
      </x:c>
      <x:c r="L47" s="48" t="n">
        <x:v>35</x:v>
      </x:c>
      <x:c r="M47" s="48" t="n">
        <x:f>IF(B47="Protect Current Masters",0,MAX(0,L47-K47))</x:f>
        <x:v>3</x:v>
      </x:c>
      <x:c r="N47" s="39" t="str">
        <x:v>Priority movement</x:v>
      </x:c>
      <x:c r="O47" s="39" t="str">
        <x:v>Not Started</x:v>
      </x:c>
      <x:c r="P47" s="39" t="str"/>
      <x:c r="Q47" s="39" t="str"/>
    </x:row>
    <x:row r="48">
      <x:c r="A48" s="39" t="str">
        <x:v>Carl Collier</x:v>
      </x:c>
      <x:c r="B48" s="39" t="str">
        <x:v>Move to Meets</x:v>
      </x:c>
      <x:c r="C48" s="42" t="n">
        <x:v>13</x:v>
      </x:c>
      <x:c r="D48" s="42" t="str">
        <x:v>No</x:v>
      </x:c>
      <x:c r="E48" s="42" t="str">
        <x:v>No</x:v>
      </x:c>
      <x:c r="F48" s="39" t="str">
        <x:v>Approaches High</x:v>
      </x:c>
      <x:c r="G48" s="48" t="n">
        <x:v>1646</x:v>
      </x:c>
      <x:c r="H48" s="48" t="str">
        <x:v>Meets</x:v>
      </x:c>
      <x:c r="I48" s="48" t="n">
        <x:v>1669</x:v>
      </x:c>
      <x:c r="J48" s="48" t="n">
        <x:f>IF(B48="Protect Current Masters",0,MAX(0,I48-G48))</x:f>
        <x:v>23</x:v>
      </x:c>
      <x:c r="K48" s="48" t="n">
        <x:v>32</x:v>
      </x:c>
      <x:c r="L48" s="48" t="n">
        <x:v>35</x:v>
      </x:c>
      <x:c r="M48" s="48" t="n">
        <x:f>IF(B48="Protect Current Masters",0,MAX(0,L48-K48))</x:f>
        <x:v>3</x:v>
      </x:c>
      <x:c r="N48" s="39" t="str">
        <x:v>Priority movement</x:v>
      </x:c>
      <x:c r="O48" s="39" t="str">
        <x:v>Not Started</x:v>
      </x:c>
      <x:c r="P48" s="39" t="str"/>
      <x:c r="Q48" s="39" t="str"/>
    </x:row>
    <x:row r="49">
      <x:c r="A49" s="39" t="str">
        <x:v>Colby Malone</x:v>
      </x:c>
      <x:c r="B49" s="39" t="str">
        <x:v>Move to Meets</x:v>
      </x:c>
      <x:c r="C49" s="42" t="n">
        <x:v>14</x:v>
      </x:c>
      <x:c r="D49" s="42" t="str">
        <x:v>No</x:v>
      </x:c>
      <x:c r="E49" s="42" t="str">
        <x:v>No</x:v>
      </x:c>
      <x:c r="F49" s="39" t="str">
        <x:v>Approaches High</x:v>
      </x:c>
      <x:c r="G49" s="48" t="n">
        <x:v>1646</x:v>
      </x:c>
      <x:c r="H49" s="48" t="str">
        <x:v>Meets</x:v>
      </x:c>
      <x:c r="I49" s="48" t="n">
        <x:v>1669</x:v>
      </x:c>
      <x:c r="J49" s="48" t="n">
        <x:f>IF(B49="Protect Current Masters",0,MAX(0,I49-G49))</x:f>
        <x:v>23</x:v>
      </x:c>
      <x:c r="K49" s="48" t="n">
        <x:v>32</x:v>
      </x:c>
      <x:c r="L49" s="48" t="n">
        <x:v>35</x:v>
      </x:c>
      <x:c r="M49" s="48" t="n">
        <x:f>IF(B49="Protect Current Masters",0,MAX(0,L49-K49))</x:f>
        <x:v>3</x:v>
      </x:c>
      <x:c r="N49" s="39" t="str">
        <x:v>Priority movement</x:v>
      </x:c>
      <x:c r="O49" s="39" t="str">
        <x:v>Not Started</x:v>
      </x:c>
      <x:c r="P49" s="39" t="str"/>
      <x:c r="Q49" s="39" t="str"/>
    </x:row>
    <x:row r="50">
      <x:c r="A50" s="39" t="str">
        <x:v>Kalani Reed</x:v>
      </x:c>
      <x:c r="B50" s="39" t="str">
        <x:v>Move to Meets</x:v>
      </x:c>
      <x:c r="C50" s="42" t="n">
        <x:v>15</x:v>
      </x:c>
      <x:c r="D50" s="42" t="str">
        <x:v>No</x:v>
      </x:c>
      <x:c r="E50" s="42" t="str">
        <x:v>No</x:v>
      </x:c>
      <x:c r="F50" s="39" t="str">
        <x:v>Approaches High</x:v>
      </x:c>
      <x:c r="G50" s="48" t="n">
        <x:v>1646</x:v>
      </x:c>
      <x:c r="H50" s="48" t="str">
        <x:v>Meets</x:v>
      </x:c>
      <x:c r="I50" s="48" t="n">
        <x:v>1669</x:v>
      </x:c>
      <x:c r="J50" s="48" t="n">
        <x:f>IF(B50="Protect Current Masters",0,MAX(0,I50-G50))</x:f>
        <x:v>23</x:v>
      </x:c>
      <x:c r="K50" s="48" t="n">
        <x:v>32</x:v>
      </x:c>
      <x:c r="L50" s="48" t="n">
        <x:v>35</x:v>
      </x:c>
      <x:c r="M50" s="48" t="n">
        <x:f>IF(B50="Protect Current Masters",0,MAX(0,L50-K50))</x:f>
        <x:v>3</x:v>
      </x:c>
      <x:c r="N50" s="39" t="str">
        <x:v>Priority movement</x:v>
      </x:c>
      <x:c r="O50" s="39" t="str">
        <x:v>Not Started</x:v>
      </x:c>
      <x:c r="P50" s="39" t="str"/>
      <x:c r="Q50" s="39" t="str"/>
    </x:row>
    <x:row r="51">
      <x:c r="A51" s="39" t="str">
        <x:v>Kayleigh Steen</x:v>
      </x:c>
      <x:c r="B51" s="39" t="str">
        <x:v>Move to Meets</x:v>
      </x:c>
      <x:c r="C51" s="42" t="n">
        <x:v>16</x:v>
      </x:c>
      <x:c r="D51" s="42" t="str">
        <x:v>No</x:v>
      </x:c>
      <x:c r="E51" s="42" t="str">
        <x:v>No</x:v>
      </x:c>
      <x:c r="F51" s="39" t="str">
        <x:v>Approaches High</x:v>
      </x:c>
      <x:c r="G51" s="48" t="n">
        <x:v>1646</x:v>
      </x:c>
      <x:c r="H51" s="48" t="str">
        <x:v>Meets</x:v>
      </x:c>
      <x:c r="I51" s="48" t="n">
        <x:v>1669</x:v>
      </x:c>
      <x:c r="J51" s="48" t="n">
        <x:f>IF(B51="Protect Current Masters",0,MAX(0,I51-G51))</x:f>
        <x:v>23</x:v>
      </x:c>
      <x:c r="K51" s="48" t="n">
        <x:v>32</x:v>
      </x:c>
      <x:c r="L51" s="48" t="n">
        <x:v>35</x:v>
      </x:c>
      <x:c r="M51" s="48" t="n">
        <x:f>IF(B51="Protect Current Masters",0,MAX(0,L51-K51))</x:f>
        <x:v>3</x:v>
      </x:c>
      <x:c r="N51" s="39" t="str">
        <x:v>Priority movement</x:v>
      </x:c>
      <x:c r="O51" s="39" t="str">
        <x:v>Not Started</x:v>
      </x:c>
      <x:c r="P51" s="39" t="str"/>
      <x:c r="Q51" s="39" t="str"/>
    </x:row>
    <x:row r="52">
      <x:c r="A52" s="39" t="str">
        <x:v>Liberty Dudley</x:v>
      </x:c>
      <x:c r="B52" s="39" t="str">
        <x:v>Move to Meets</x:v>
      </x:c>
      <x:c r="C52" s="42" t="n">
        <x:v>17</x:v>
      </x:c>
      <x:c r="D52" s="42" t="str">
        <x:v>No</x:v>
      </x:c>
      <x:c r="E52" s="42" t="str">
        <x:v>No</x:v>
      </x:c>
      <x:c r="F52" s="39" t="str">
        <x:v>Approaches High</x:v>
      </x:c>
      <x:c r="G52" s="48" t="n">
        <x:v>1646</x:v>
      </x:c>
      <x:c r="H52" s="48" t="str">
        <x:v>Meets</x:v>
      </x:c>
      <x:c r="I52" s="48" t="n">
        <x:v>1669</x:v>
      </x:c>
      <x:c r="J52" s="48" t="n">
        <x:f>IF(B52="Protect Current Masters",0,MAX(0,I52-G52))</x:f>
        <x:v>23</x:v>
      </x:c>
      <x:c r="K52" s="48" t="n">
        <x:v>32</x:v>
      </x:c>
      <x:c r="L52" s="48" t="n">
        <x:v>35</x:v>
      </x:c>
      <x:c r="M52" s="48" t="n">
        <x:f>IF(B52="Protect Current Masters",0,MAX(0,L52-K52))</x:f>
        <x:v>3</x:v>
      </x:c>
      <x:c r="N52" s="39" t="str">
        <x:v>Priority movement</x:v>
      </x:c>
      <x:c r="O52" s="39" t="str">
        <x:v>Not Started</x:v>
      </x:c>
      <x:c r="P52" s="39" t="str"/>
      <x:c r="Q52" s="39" t="str"/>
    </x:row>
    <x:row r="53">
      <x:c r="A53" s="39" t="str">
        <x:v>Makayala Jones</x:v>
      </x:c>
      <x:c r="B53" s="39" t="str">
        <x:v>Move to Meets</x:v>
      </x:c>
      <x:c r="C53" s="42" t="n">
        <x:v>18</x:v>
      </x:c>
      <x:c r="D53" s="42" t="str">
        <x:v>No</x:v>
      </x:c>
      <x:c r="E53" s="42" t="str">
        <x:v>No</x:v>
      </x:c>
      <x:c r="F53" s="39" t="str">
        <x:v>Approaches High</x:v>
      </x:c>
      <x:c r="G53" s="48" t="n">
        <x:v>1646</x:v>
      </x:c>
      <x:c r="H53" s="48" t="str">
        <x:v>Meets</x:v>
      </x:c>
      <x:c r="I53" s="48" t="n">
        <x:v>1669</x:v>
      </x:c>
      <x:c r="J53" s="48" t="n">
        <x:f>IF(B53="Protect Current Masters",0,MAX(0,I53-G53))</x:f>
        <x:v>23</x:v>
      </x:c>
      <x:c r="K53" s="48" t="n">
        <x:v>32</x:v>
      </x:c>
      <x:c r="L53" s="48" t="n">
        <x:v>35</x:v>
      </x:c>
      <x:c r="M53" s="48" t="n">
        <x:f>IF(B53="Protect Current Masters",0,MAX(0,L53-K53))</x:f>
        <x:v>3</x:v>
      </x:c>
      <x:c r="N53" s="39" t="str">
        <x:v>Priority movement</x:v>
      </x:c>
      <x:c r="O53" s="39" t="str">
        <x:v>Not Started</x:v>
      </x:c>
      <x:c r="P53" s="39" t="str"/>
      <x:c r="Q53" s="39" t="str"/>
    </x:row>
    <x:row r="54">
      <x:c r="A54" s="39" t="str">
        <x:v>Torrance Davis</x:v>
      </x:c>
      <x:c r="B54" s="39" t="str">
        <x:v>Move to Meets</x:v>
      </x:c>
      <x:c r="C54" s="42" t="n">
        <x:v>19</x:v>
      </x:c>
      <x:c r="D54" s="42" t="str">
        <x:v>No</x:v>
      </x:c>
      <x:c r="E54" s="42" t="str">
        <x:v>No</x:v>
      </x:c>
      <x:c r="F54" s="39" t="str">
        <x:v>Approaches High</x:v>
      </x:c>
      <x:c r="G54" s="48" t="n">
        <x:v>1646</x:v>
      </x:c>
      <x:c r="H54" s="48" t="str">
        <x:v>Meets</x:v>
      </x:c>
      <x:c r="I54" s="48" t="n">
        <x:v>1669</x:v>
      </x:c>
      <x:c r="J54" s="48" t="n">
        <x:f>IF(B54="Protect Current Masters",0,MAX(0,I54-G54))</x:f>
        <x:v>23</x:v>
      </x:c>
      <x:c r="K54" s="48" t="n">
        <x:v>32</x:v>
      </x:c>
      <x:c r="L54" s="48" t="n">
        <x:v>35</x:v>
      </x:c>
      <x:c r="M54" s="48" t="n">
        <x:f>IF(B54="Protect Current Masters",0,MAX(0,L54-K54))</x:f>
        <x:v>3</x:v>
      </x:c>
      <x:c r="N54" s="39" t="str">
        <x:v>Priority movement</x:v>
      </x:c>
      <x:c r="O54" s="39" t="str">
        <x:v>Not Started</x:v>
      </x:c>
      <x:c r="P54" s="39" t="str"/>
      <x:c r="Q54" s="39" t="str"/>
    </x:row>
    <x:row r="55">
      <x:c r="A55" s="39" t="str">
        <x:v>Edward Garcia Vera</x:v>
      </x:c>
      <x:c r="B55" s="39" t="str">
        <x:v>Move to Meets</x:v>
      </x:c>
      <x:c r="C55" s="42" t="n">
        <x:v>20</x:v>
      </x:c>
      <x:c r="D55" s="42" t="str">
        <x:v>No</x:v>
      </x:c>
      <x:c r="E55" s="42" t="str">
        <x:v>Yes</x:v>
      </x:c>
      <x:c r="F55" s="39" t="str">
        <x:v>Approaches High</x:v>
      </x:c>
      <x:c r="G55" s="48" t="n">
        <x:v>1636</x:v>
      </x:c>
      <x:c r="H55" s="48" t="str">
        <x:v>Meets</x:v>
      </x:c>
      <x:c r="I55" s="48" t="n">
        <x:v>1669</x:v>
      </x:c>
      <x:c r="J55" s="48" t="n">
        <x:f>IF(B55="Protect Current Masters",0,MAX(0,I55-G55))</x:f>
        <x:v>33</x:v>
      </x:c>
      <x:c r="K55" s="48" t="n">
        <x:v>31</x:v>
      </x:c>
      <x:c r="L55" s="48" t="n">
        <x:v>35</x:v>
      </x:c>
      <x:c r="M55" s="48" t="n">
        <x:f>IF(B55="Protect Current Masters",0,MAX(0,L55-K55))</x:f>
        <x:v>4</x:v>
      </x:c>
      <x:c r="N55" s="39" t="str">
        <x:v>Priority movement</x:v>
      </x:c>
      <x:c r="O55" s="39" t="str">
        <x:v>Not Started</x:v>
      </x:c>
      <x:c r="P55" s="39" t="str"/>
      <x:c r="Q55" s="39" t="str"/>
    </x:row>
    <x:row r="56">
      <x:c r="A56" s="39" t="str">
        <x:v>Heather Jaquez</x:v>
      </x:c>
      <x:c r="B56" s="39" t="str">
        <x:v>Move to Meets</x:v>
      </x:c>
      <x:c r="C56" s="42" t="n">
        <x:v>21</x:v>
      </x:c>
      <x:c r="D56" s="42" t="str">
        <x:v>No</x:v>
      </x:c>
      <x:c r="E56" s="42" t="str">
        <x:v>Yes</x:v>
      </x:c>
      <x:c r="F56" s="39" t="str">
        <x:v>Approaches High</x:v>
      </x:c>
      <x:c r="G56" s="48" t="n">
        <x:v>1636</x:v>
      </x:c>
      <x:c r="H56" s="48" t="str">
        <x:v>Meets</x:v>
      </x:c>
      <x:c r="I56" s="48" t="n">
        <x:v>1669</x:v>
      </x:c>
      <x:c r="J56" s="48" t="n">
        <x:f>IF(B56="Protect Current Masters",0,MAX(0,I56-G56))</x:f>
        <x:v>33</x:v>
      </x:c>
      <x:c r="K56" s="48" t="n">
        <x:v>31</x:v>
      </x:c>
      <x:c r="L56" s="48" t="n">
        <x:v>35</x:v>
      </x:c>
      <x:c r="M56" s="48" t="n">
        <x:f>IF(B56="Protect Current Masters",0,MAX(0,L56-K56))</x:f>
        <x:v>4</x:v>
      </x:c>
      <x:c r="N56" s="39" t="str">
        <x:v>Priority movement</x:v>
      </x:c>
      <x:c r="O56" s="39" t="str">
        <x:v>Not Started</x:v>
      </x:c>
      <x:c r="P56" s="39" t="str"/>
      <x:c r="Q56" s="39" t="str"/>
    </x:row>
    <x:row r="57">
      <x:c r="A57" s="39" t="str">
        <x:v>Davon Thomas</x:v>
      </x:c>
      <x:c r="B57" s="39" t="str">
        <x:v>Move to Meets</x:v>
      </x:c>
      <x:c r="C57" s="42" t="n">
        <x:v>22</x:v>
      </x:c>
      <x:c r="D57" s="42" t="str">
        <x:v>No</x:v>
      </x:c>
      <x:c r="E57" s="42" t="str">
        <x:v>No</x:v>
      </x:c>
      <x:c r="F57" s="39" t="str">
        <x:v>Approaches High</x:v>
      </x:c>
      <x:c r="G57" s="48" t="n">
        <x:v>1636</x:v>
      </x:c>
      <x:c r="H57" s="48" t="str">
        <x:v>Meets</x:v>
      </x:c>
      <x:c r="I57" s="48" t="n">
        <x:v>1669</x:v>
      </x:c>
      <x:c r="J57" s="48" t="n">
        <x:f>IF(B57="Protect Current Masters",0,MAX(0,I57-G57))</x:f>
        <x:v>33</x:v>
      </x:c>
      <x:c r="K57" s="48" t="n">
        <x:v>31</x:v>
      </x:c>
      <x:c r="L57" s="48" t="n">
        <x:v>35</x:v>
      </x:c>
      <x:c r="M57" s="48" t="n">
        <x:f>IF(B57="Protect Current Masters",0,MAX(0,L57-K57))</x:f>
        <x:v>4</x:v>
      </x:c>
      <x:c r="N57" s="39" t="str">
        <x:v>Priority movement</x:v>
      </x:c>
      <x:c r="O57" s="39" t="str">
        <x:v>Not Started</x:v>
      </x:c>
      <x:c r="P57" s="39" t="str"/>
      <x:c r="Q57" s="39" t="str"/>
    </x:row>
    <x:row r="58">
      <x:c r="A58" s="39" t="str">
        <x:v>Isaac Webb</x:v>
      </x:c>
      <x:c r="B58" s="39" t="str">
        <x:v>Move to Meets</x:v>
      </x:c>
      <x:c r="C58" s="42" t="n">
        <x:v>23</x:v>
      </x:c>
      <x:c r="D58" s="42" t="str">
        <x:v>No</x:v>
      </x:c>
      <x:c r="E58" s="42" t="str">
        <x:v>No</x:v>
      </x:c>
      <x:c r="F58" s="39" t="str">
        <x:v>Approaches High</x:v>
      </x:c>
      <x:c r="G58" s="48" t="n">
        <x:v>1636</x:v>
      </x:c>
      <x:c r="H58" s="48" t="str">
        <x:v>Meets</x:v>
      </x:c>
      <x:c r="I58" s="48" t="n">
        <x:v>1669</x:v>
      </x:c>
      <x:c r="J58" s="48" t="n">
        <x:f>IF(B58="Protect Current Masters",0,MAX(0,I58-G58))</x:f>
        <x:v>33</x:v>
      </x:c>
      <x:c r="K58" s="48" t="n">
        <x:v>31</x:v>
      </x:c>
      <x:c r="L58" s="48" t="n">
        <x:v>35</x:v>
      </x:c>
      <x:c r="M58" s="48" t="n">
        <x:f>IF(B58="Protect Current Masters",0,MAX(0,L58-K58))</x:f>
        <x:v>4</x:v>
      </x:c>
      <x:c r="N58" s="39" t="str">
        <x:v>Priority movement</x:v>
      </x:c>
      <x:c r="O58" s="39" t="str">
        <x:v>Not Started</x:v>
      </x:c>
      <x:c r="P58" s="39" t="str"/>
      <x:c r="Q58" s="39" t="str"/>
    </x:row>
    <x:row r="59">
      <x:c r="A59" s="39" t="str">
        <x:v>Kayden Gray</x:v>
      </x:c>
      <x:c r="B59" s="39" t="str">
        <x:v>Move to Meets</x:v>
      </x:c>
      <x:c r="C59" s="42" t="n">
        <x:v>24</x:v>
      </x:c>
      <x:c r="D59" s="42" t="str">
        <x:v>No</x:v>
      </x:c>
      <x:c r="E59" s="42" t="str">
        <x:v>No</x:v>
      </x:c>
      <x:c r="F59" s="39" t="str">
        <x:v>Approaches High</x:v>
      </x:c>
      <x:c r="G59" s="48" t="n">
        <x:v>1636</x:v>
      </x:c>
      <x:c r="H59" s="48" t="str">
        <x:v>Meets</x:v>
      </x:c>
      <x:c r="I59" s="48" t="n">
        <x:v>1669</x:v>
      </x:c>
      <x:c r="J59" s="48" t="n">
        <x:f>IF(B59="Protect Current Masters",0,MAX(0,I59-G59))</x:f>
        <x:v>33</x:v>
      </x:c>
      <x:c r="K59" s="48" t="n">
        <x:v>31</x:v>
      </x:c>
      <x:c r="L59" s="48" t="n">
        <x:v>35</x:v>
      </x:c>
      <x:c r="M59" s="48" t="n">
        <x:f>IF(B59="Protect Current Masters",0,MAX(0,L59-K59))</x:f>
        <x:v>4</x:v>
      </x:c>
      <x:c r="N59" s="39" t="str">
        <x:v>Priority movement</x:v>
      </x:c>
      <x:c r="O59" s="39" t="str">
        <x:v>Not Started</x:v>
      </x:c>
      <x:c r="P59" s="39" t="str"/>
      <x:c r="Q59" s="39" t="str"/>
    </x:row>
    <x:row r="60">
      <x:c r="A60" s="39" t="str">
        <x:v>Ashley Sims</x:v>
      </x:c>
      <x:c r="B60" s="39" t="str">
        <x:v>Move to Meets</x:v>
      </x:c>
      <x:c r="C60" s="42" t="n">
        <x:v>25</x:v>
      </x:c>
      <x:c r="D60" s="42" t="str">
        <x:v>No</x:v>
      </x:c>
      <x:c r="E60" s="42" t="str">
        <x:v>No</x:v>
      </x:c>
      <x:c r="F60" s="39" t="str">
        <x:v>Approaches High</x:v>
      </x:c>
      <x:c r="G60" s="48" t="n">
        <x:v>1626</x:v>
      </x:c>
      <x:c r="H60" s="48" t="str">
        <x:v>Meets</x:v>
      </x:c>
      <x:c r="I60" s="48" t="n">
        <x:v>1669</x:v>
      </x:c>
      <x:c r="J60" s="48" t="n">
        <x:f>IF(B60="Protect Current Masters",0,MAX(0,I60-G60))</x:f>
        <x:v>43</x:v>
      </x:c>
      <x:c r="K60" s="48" t="n">
        <x:v>30</x:v>
      </x:c>
      <x:c r="L60" s="48" t="n">
        <x:v>35</x:v>
      </x:c>
      <x:c r="M60" s="48" t="n">
        <x:f>IF(B60="Protect Current Masters",0,MAX(0,L60-K60))</x:f>
        <x:v>5</x:v>
      </x:c>
      <x:c r="N60" s="39" t="str">
        <x:v>Priority movement</x:v>
      </x:c>
      <x:c r="O60" s="39" t="str">
        <x:v>Not Started</x:v>
      </x:c>
      <x:c r="P60" s="39" t="str"/>
      <x:c r="Q60" s="39" t="str"/>
    </x:row>
    <x:row r="61">
      <x:c r="A61" s="39" t="str">
        <x:v>Bryonne Jordan</x:v>
      </x:c>
      <x:c r="B61" s="39" t="str">
        <x:v>Move to Meets</x:v>
      </x:c>
      <x:c r="C61" s="42" t="n">
        <x:v>26</x:v>
      </x:c>
      <x:c r="D61" s="42" t="str">
        <x:v>No</x:v>
      </x:c>
      <x:c r="E61" s="42" t="str">
        <x:v>No</x:v>
      </x:c>
      <x:c r="F61" s="39" t="str">
        <x:v>Approaches High</x:v>
      </x:c>
      <x:c r="G61" s="48" t="n">
        <x:v>1626</x:v>
      </x:c>
      <x:c r="H61" s="48" t="str">
        <x:v>Meets</x:v>
      </x:c>
      <x:c r="I61" s="48" t="n">
        <x:v>1669</x:v>
      </x:c>
      <x:c r="J61" s="48" t="n">
        <x:f>IF(B61="Protect Current Masters",0,MAX(0,I61-G61))</x:f>
        <x:v>43</x:v>
      </x:c>
      <x:c r="K61" s="48" t="n">
        <x:v>30</x:v>
      </x:c>
      <x:c r="L61" s="48" t="n">
        <x:v>35</x:v>
      </x:c>
      <x:c r="M61" s="48" t="n">
        <x:f>IF(B61="Protect Current Masters",0,MAX(0,L61-K61))</x:f>
        <x:v>5</x:v>
      </x:c>
      <x:c r="N61" s="39" t="str">
        <x:v>Priority movement</x:v>
      </x:c>
      <x:c r="O61" s="39" t="str">
        <x:v>Not Started</x:v>
      </x:c>
      <x:c r="P61" s="39" t="str"/>
      <x:c r="Q61" s="39" t="str"/>
    </x:row>
    <x:row r="62">
      <x:c r="A62" s="39" t="str">
        <x:v>Christopher Burton</x:v>
      </x:c>
      <x:c r="B62" s="39" t="str">
        <x:v>Move to Meets</x:v>
      </x:c>
      <x:c r="C62" s="42" t="n">
        <x:v>27</x:v>
      </x:c>
      <x:c r="D62" s="42" t="str">
        <x:v>No</x:v>
      </x:c>
      <x:c r="E62" s="42" t="str">
        <x:v>No</x:v>
      </x:c>
      <x:c r="F62" s="39" t="str">
        <x:v>Approaches High</x:v>
      </x:c>
      <x:c r="G62" s="48" t="n">
        <x:v>1626</x:v>
      </x:c>
      <x:c r="H62" s="48" t="str">
        <x:v>Meets</x:v>
      </x:c>
      <x:c r="I62" s="48" t="n">
        <x:v>1669</x:v>
      </x:c>
      <x:c r="J62" s="48" t="n">
        <x:f>IF(B62="Protect Current Masters",0,MAX(0,I62-G62))</x:f>
        <x:v>43</x:v>
      </x:c>
      <x:c r="K62" s="48" t="n">
        <x:v>30</x:v>
      </x:c>
      <x:c r="L62" s="48" t="n">
        <x:v>35</x:v>
      </x:c>
      <x:c r="M62" s="48" t="n">
        <x:f>IF(B62="Protect Current Masters",0,MAX(0,L62-K62))</x:f>
        <x:v>5</x:v>
      </x:c>
      <x:c r="N62" s="39" t="str">
        <x:v>Priority movement</x:v>
      </x:c>
      <x:c r="O62" s="39" t="str">
        <x:v>Not Started</x:v>
      </x:c>
      <x:c r="P62" s="39" t="str"/>
      <x:c r="Q62" s="39" t="str"/>
    </x:row>
    <x:row r="63">
      <x:c r="A63" s="39" t="str">
        <x:v>Kayla Weatherall</x:v>
      </x:c>
      <x:c r="B63" s="39" t="str">
        <x:v>Move to Meets</x:v>
      </x:c>
      <x:c r="C63" s="42" t="n">
        <x:v>28</x:v>
      </x:c>
      <x:c r="D63" s="42" t="str">
        <x:v>No</x:v>
      </x:c>
      <x:c r="E63" s="42" t="str">
        <x:v>No</x:v>
      </x:c>
      <x:c r="F63" s="39" t="str">
        <x:v>Approaches High</x:v>
      </x:c>
      <x:c r="G63" s="48" t="n">
        <x:v>1626</x:v>
      </x:c>
      <x:c r="H63" s="48" t="str">
        <x:v>Meets</x:v>
      </x:c>
      <x:c r="I63" s="48" t="n">
        <x:v>1669</x:v>
      </x:c>
      <x:c r="J63" s="48" t="n">
        <x:f>IF(B63="Protect Current Masters",0,MAX(0,I63-G63))</x:f>
        <x:v>43</x:v>
      </x:c>
      <x:c r="K63" s="48" t="n">
        <x:v>30</x:v>
      </x:c>
      <x:c r="L63" s="48" t="n">
        <x:v>35</x:v>
      </x:c>
      <x:c r="M63" s="48" t="n">
        <x:f>IF(B63="Protect Current Masters",0,MAX(0,L63-K63))</x:f>
        <x:v>5</x:v>
      </x:c>
      <x:c r="N63" s="39" t="str">
        <x:v>Priority movement</x:v>
      </x:c>
      <x:c r="O63" s="39" t="str">
        <x:v>Not Started</x:v>
      </x:c>
      <x:c r="P63" s="39" t="str"/>
      <x:c r="Q63" s="39" t="str"/>
    </x:row>
    <x:row r="64">
      <x:c r="A64" s="39" t="str">
        <x:v>Larry Oliver</x:v>
      </x:c>
      <x:c r="B64" s="39" t="str">
        <x:v>Move to Meets</x:v>
      </x:c>
      <x:c r="C64" s="42" t="n">
        <x:v>29</x:v>
      </x:c>
      <x:c r="D64" s="42" t="str">
        <x:v>No</x:v>
      </x:c>
      <x:c r="E64" s="42" t="str">
        <x:v>No</x:v>
      </x:c>
      <x:c r="F64" s="39" t="str">
        <x:v>Approaches High</x:v>
      </x:c>
      <x:c r="G64" s="48" t="n">
        <x:v>1626</x:v>
      </x:c>
      <x:c r="H64" s="48" t="str">
        <x:v>Meets</x:v>
      </x:c>
      <x:c r="I64" s="48" t="n">
        <x:v>1669</x:v>
      </x:c>
      <x:c r="J64" s="48" t="n">
        <x:f>IF(B64="Protect Current Masters",0,MAX(0,I64-G64))</x:f>
        <x:v>43</x:v>
      </x:c>
      <x:c r="K64" s="48" t="n">
        <x:v>30</x:v>
      </x:c>
      <x:c r="L64" s="48" t="n">
        <x:v>35</x:v>
      </x:c>
      <x:c r="M64" s="48" t="n">
        <x:f>IF(B64="Protect Current Masters",0,MAX(0,L64-K64))</x:f>
        <x:v>5</x:v>
      </x:c>
      <x:c r="N64" s="39" t="str">
        <x:v>Priority movement</x:v>
      </x:c>
      <x:c r="O64" s="39" t="str">
        <x:v>Not Started</x:v>
      </x:c>
      <x:c r="P64" s="39" t="str"/>
      <x:c r="Q64" s="39" t="str"/>
    </x:row>
    <x:row r="65">
      <x:c r="A65" s="39" t="str">
        <x:v>Jacob Long</x:v>
      </x:c>
      <x:c r="B65" s="39" t="str">
        <x:v>Move to Meets</x:v>
      </x:c>
      <x:c r="C65" s="42" t="n">
        <x:v>30</x:v>
      </x:c>
      <x:c r="D65" s="42" t="str">
        <x:v>Yes</x:v>
      </x:c>
      <x:c r="E65" s="42" t="str">
        <x:v>No</x:v>
      </x:c>
      <x:c r="F65" s="39" t="str">
        <x:v>Approaches High</x:v>
      </x:c>
      <x:c r="G65" s="48" t="n">
        <x:v>1617</x:v>
      </x:c>
      <x:c r="H65" s="48" t="str">
        <x:v>Meets</x:v>
      </x:c>
      <x:c r="I65" s="48" t="n">
        <x:v>1669</x:v>
      </x:c>
      <x:c r="J65" s="48" t="n">
        <x:f>IF(B65="Protect Current Masters",0,MAX(0,I65-G65))</x:f>
        <x:v>52</x:v>
      </x:c>
      <x:c r="K65" s="48" t="n">
        <x:v>29</x:v>
      </x:c>
      <x:c r="L65" s="48" t="n">
        <x:v>35</x:v>
      </x:c>
      <x:c r="M65" s="48" t="n">
        <x:f>IF(B65="Protect Current Masters",0,MAX(0,L65-K65))</x:f>
        <x:v>6</x:v>
      </x:c>
      <x:c r="N65" s="39" t="str">
        <x:v>Priority movement</x:v>
      </x:c>
      <x:c r="O65" s="39" t="str">
        <x:v>Not Started</x:v>
      </x:c>
      <x:c r="P65" s="39" t="str"/>
      <x:c r="Q65" s="39" t="str"/>
    </x:row>
    <x:row r="66">
      <x:c r="A66" s="39" t="str">
        <x:v>Jonathan Hernandez</x:v>
      </x:c>
      <x:c r="B66" s="39" t="str">
        <x:v>Move to Meets</x:v>
      </x:c>
      <x:c r="C66" s="42" t="n">
        <x:v>31</x:v>
      </x:c>
      <x:c r="D66" s="42" t="str">
        <x:v>No</x:v>
      </x:c>
      <x:c r="E66" s="42" t="str">
        <x:v>Yes</x:v>
      </x:c>
      <x:c r="F66" s="39" t="str">
        <x:v>Approaches High</x:v>
      </x:c>
      <x:c r="G66" s="48" t="n">
        <x:v>1617</x:v>
      </x:c>
      <x:c r="H66" s="48" t="str">
        <x:v>Meets</x:v>
      </x:c>
      <x:c r="I66" s="48" t="n">
        <x:v>1669</x:v>
      </x:c>
      <x:c r="J66" s="48" t="n">
        <x:f>IF(B66="Protect Current Masters",0,MAX(0,I66-G66))</x:f>
        <x:v>52</x:v>
      </x:c>
      <x:c r="K66" s="48" t="n">
        <x:v>29</x:v>
      </x:c>
      <x:c r="L66" s="48" t="n">
        <x:v>35</x:v>
      </x:c>
      <x:c r="M66" s="48" t="n">
        <x:f>IF(B66="Protect Current Masters",0,MAX(0,L66-K66))</x:f>
        <x:v>6</x:v>
      </x:c>
      <x:c r="N66" s="39" t="str">
        <x:v>Priority movement</x:v>
      </x:c>
      <x:c r="O66" s="39" t="str">
        <x:v>Not Started</x:v>
      </x:c>
      <x:c r="P66" s="39" t="str"/>
      <x:c r="Q66" s="39" t="str"/>
    </x:row>
    <x:row r="67">
      <x:c r="A67" s="39" t="str">
        <x:v>Brandon Rollins</x:v>
      </x:c>
      <x:c r="B67" s="39" t="str">
        <x:v>Move to Meets</x:v>
      </x:c>
      <x:c r="C67" s="42" t="n">
        <x:v>32</x:v>
      </x:c>
      <x:c r="D67" s="42" t="str">
        <x:v>No</x:v>
      </x:c>
      <x:c r="E67" s="42" t="str">
        <x:v>No</x:v>
      </x:c>
      <x:c r="F67" s="39" t="str">
        <x:v>Approaches High</x:v>
      </x:c>
      <x:c r="G67" s="48" t="n">
        <x:v>1617</x:v>
      </x:c>
      <x:c r="H67" s="48" t="str">
        <x:v>Meets</x:v>
      </x:c>
      <x:c r="I67" s="48" t="n">
        <x:v>1669</x:v>
      </x:c>
      <x:c r="J67" s="48" t="n">
        <x:f>IF(B67="Protect Current Masters",0,MAX(0,I67-G67))</x:f>
        <x:v>52</x:v>
      </x:c>
      <x:c r="K67" s="48" t="n">
        <x:v>29</x:v>
      </x:c>
      <x:c r="L67" s="48" t="n">
        <x:v>35</x:v>
      </x:c>
      <x:c r="M67" s="48" t="n">
        <x:f>IF(B67="Protect Current Masters",0,MAX(0,L67-K67))</x:f>
        <x:v>6</x:v>
      </x:c>
      <x:c r="N67" s="39" t="str">
        <x:v>Priority movement</x:v>
      </x:c>
      <x:c r="O67" s="39" t="str">
        <x:v>Not Started</x:v>
      </x:c>
      <x:c r="P67" s="39" t="str"/>
      <x:c r="Q67" s="39" t="str"/>
    </x:row>
    <x:row r="68">
      <x:c r="A68" s="39" t="str">
        <x:v>Daniel Rea Garcia</x:v>
      </x:c>
      <x:c r="B68" s="39" t="str">
        <x:v>Move to Meets</x:v>
      </x:c>
      <x:c r="C68" s="42" t="n">
        <x:v>33</x:v>
      </x:c>
      <x:c r="D68" s="42" t="str">
        <x:v>No</x:v>
      </x:c>
      <x:c r="E68" s="42" t="str">
        <x:v>No</x:v>
      </x:c>
      <x:c r="F68" s="39" t="str">
        <x:v>Approaches High</x:v>
      </x:c>
      <x:c r="G68" s="48" t="n">
        <x:v>1617</x:v>
      </x:c>
      <x:c r="H68" s="48" t="str">
        <x:v>Meets</x:v>
      </x:c>
      <x:c r="I68" s="48" t="n">
        <x:v>1669</x:v>
      </x:c>
      <x:c r="J68" s="48" t="n">
        <x:f>IF(B68="Protect Current Masters",0,MAX(0,I68-G68))</x:f>
        <x:v>52</x:v>
      </x:c>
      <x:c r="K68" s="48" t="n">
        <x:v>29</x:v>
      </x:c>
      <x:c r="L68" s="48" t="n">
        <x:v>35</x:v>
      </x:c>
      <x:c r="M68" s="48" t="n">
        <x:f>IF(B68="Protect Current Masters",0,MAX(0,L68-K68))</x:f>
        <x:v>6</x:v>
      </x:c>
      <x:c r="N68" s="39" t="str">
        <x:v>Priority movement</x:v>
      </x:c>
      <x:c r="O68" s="39" t="str">
        <x:v>Not Started</x:v>
      </x:c>
      <x:c r="P68" s="39" t="str"/>
      <x:c r="Q68" s="39" t="str"/>
    </x:row>
    <x:row r="69">
      <x:c r="A69" s="39" t="str">
        <x:v>Kaleel Leonard</x:v>
      </x:c>
      <x:c r="B69" s="39" t="str">
        <x:v>Move to Meets</x:v>
      </x:c>
      <x:c r="C69" s="42" t="n">
        <x:v>34</x:v>
      </x:c>
      <x:c r="D69" s="42" t="str">
        <x:v>No</x:v>
      </x:c>
      <x:c r="E69" s="42" t="str">
        <x:v>No</x:v>
      </x:c>
      <x:c r="F69" s="39" t="str">
        <x:v>Approaches High</x:v>
      </x:c>
      <x:c r="G69" s="48" t="n">
        <x:v>1617</x:v>
      </x:c>
      <x:c r="H69" s="48" t="str">
        <x:v>Meets</x:v>
      </x:c>
      <x:c r="I69" s="48" t="n">
        <x:v>1669</x:v>
      </x:c>
      <x:c r="J69" s="48" t="n">
        <x:f>IF(B69="Protect Current Masters",0,MAX(0,I69-G69))</x:f>
        <x:v>52</x:v>
      </x:c>
      <x:c r="K69" s="48" t="n">
        <x:v>29</x:v>
      </x:c>
      <x:c r="L69" s="48" t="n">
        <x:v>35</x:v>
      </x:c>
      <x:c r="M69" s="48" t="n">
        <x:f>IF(B69="Protect Current Masters",0,MAX(0,L69-K69))</x:f>
        <x:v>6</x:v>
      </x:c>
      <x:c r="N69" s="39" t="str">
        <x:v>Priority movement</x:v>
      </x:c>
      <x:c r="O69" s="39" t="str">
        <x:v>Not Started</x:v>
      </x:c>
      <x:c r="P69" s="39" t="str"/>
      <x:c r="Q69" s="39" t="str"/>
    </x:row>
    <x:row r="70">
      <x:c r="A70" s="39" t="str">
        <x:v>Madison Smith</x:v>
      </x:c>
      <x:c r="B70" s="39" t="str">
        <x:v>Move to Meets</x:v>
      </x:c>
      <x:c r="C70" s="42" t="n">
        <x:v>35</x:v>
      </x:c>
      <x:c r="D70" s="42" t="str">
        <x:v>No</x:v>
      </x:c>
      <x:c r="E70" s="42" t="str">
        <x:v>No</x:v>
      </x:c>
      <x:c r="F70" s="39" t="str">
        <x:v>Approaches High</x:v>
      </x:c>
      <x:c r="G70" s="48" t="n">
        <x:v>1617</x:v>
      </x:c>
      <x:c r="H70" s="48" t="str">
        <x:v>Meets</x:v>
      </x:c>
      <x:c r="I70" s="48" t="n">
        <x:v>1669</x:v>
      </x:c>
      <x:c r="J70" s="48" t="n">
        <x:f>IF(B70="Protect Current Masters",0,MAX(0,I70-G70))</x:f>
        <x:v>52</x:v>
      </x:c>
      <x:c r="K70" s="48" t="n">
        <x:v>29</x:v>
      </x:c>
      <x:c r="L70" s="48" t="n">
        <x:v>35</x:v>
      </x:c>
      <x:c r="M70" s="48" t="n">
        <x:f>IF(B70="Protect Current Masters",0,MAX(0,L70-K70))</x:f>
        <x:v>6</x:v>
      </x:c>
      <x:c r="N70" s="39" t="str">
        <x:v>Priority movement</x:v>
      </x:c>
      <x:c r="O70" s="39" t="str">
        <x:v>Not Started</x:v>
      </x:c>
      <x:c r="P70" s="39" t="str"/>
      <x:c r="Q70" s="39" t="str"/>
    </x:row>
    <x:row r="71">
      <x:c r="A71" s="39" t="str">
        <x:v>Nsia Pegues</x:v>
      </x:c>
      <x:c r="B71" s="39" t="str">
        <x:v>Move to Meets</x:v>
      </x:c>
      <x:c r="C71" s="42" t="n">
        <x:v>36</x:v>
      </x:c>
      <x:c r="D71" s="42" t="str">
        <x:v>No</x:v>
      </x:c>
      <x:c r="E71" s="42" t="str">
        <x:v>No</x:v>
      </x:c>
      <x:c r="F71" s="39" t="str">
        <x:v>Approaches High</x:v>
      </x:c>
      <x:c r="G71" s="48" t="n">
        <x:v>1617</x:v>
      </x:c>
      <x:c r="H71" s="48" t="str">
        <x:v>Meets</x:v>
      </x:c>
      <x:c r="I71" s="48" t="n">
        <x:v>1669</x:v>
      </x:c>
      <x:c r="J71" s="48" t="n">
        <x:f>IF(B71="Protect Current Masters",0,MAX(0,I71-G71))</x:f>
        <x:v>52</x:v>
      </x:c>
      <x:c r="K71" s="48" t="n">
        <x:v>29</x:v>
      </x:c>
      <x:c r="L71" s="48" t="n">
        <x:v>35</x:v>
      </x:c>
      <x:c r="M71" s="48" t="n">
        <x:f>IF(B71="Protect Current Masters",0,MAX(0,L71-K71))</x:f>
        <x:v>6</x:v>
      </x:c>
      <x:c r="N71" s="39" t="str">
        <x:v>Priority movement</x:v>
      </x:c>
      <x:c r="O71" s="39" t="str">
        <x:v>Not Started</x:v>
      </x:c>
      <x:c r="P71" s="39" t="str"/>
      <x:c r="Q71" s="39" t="str"/>
    </x:row>
    <x:row r="72">
      <x:c r="A72" s="39" t="str">
        <x:v>Dominic Ford Jones</x:v>
      </x:c>
      <x:c r="B72" s="39" t="str">
        <x:v>Move to Meets</x:v>
      </x:c>
      <x:c r="C72" s="42" t="n">
        <x:v>37</x:v>
      </x:c>
      <x:c r="D72" s="42" t="str">
        <x:v>Yes</x:v>
      </x:c>
      <x:c r="E72" s="42" t="str">
        <x:v>No</x:v>
      </x:c>
      <x:c r="F72" s="39" t="str">
        <x:v>Approaches Low</x:v>
      </x:c>
      <x:c r="G72" s="48" t="n">
        <x:v>1607</x:v>
      </x:c>
      <x:c r="H72" s="48" t="str">
        <x:v>Meets</x:v>
      </x:c>
      <x:c r="I72" s="48" t="n">
        <x:v>1669</x:v>
      </x:c>
      <x:c r="J72" s="48" t="n">
        <x:f>IF(B72="Protect Current Masters",0,MAX(0,I72-G72))</x:f>
        <x:v>62</x:v>
      </x:c>
      <x:c r="K72" s="48" t="n">
        <x:v>28</x:v>
      </x:c>
      <x:c r="L72" s="48" t="n">
        <x:v>35</x:v>
      </x:c>
      <x:c r="M72" s="48" t="n">
        <x:f>IF(B72="Protect Current Masters",0,MAX(0,L72-K72))</x:f>
        <x:v>7</x:v>
      </x:c>
      <x:c r="N72" s="39" t="str">
        <x:v>Priority movement</x:v>
      </x:c>
      <x:c r="O72" s="39" t="str">
        <x:v>Not Started</x:v>
      </x:c>
      <x:c r="P72" s="39" t="str"/>
      <x:c r="Q72" s="39" t="str"/>
    </x:row>
    <x:row r="73">
      <x:c r="A73" s="39" t="str">
        <x:v>Jannei Ceja Maqueda</x:v>
      </x:c>
      <x:c r="B73" s="39" t="str">
        <x:v>Move to Meets</x:v>
      </x:c>
      <x:c r="C73" s="42" t="n">
        <x:v>38</x:v>
      </x:c>
      <x:c r="D73" s="42" t="str">
        <x:v>No</x:v>
      </x:c>
      <x:c r="E73" s="42" t="str">
        <x:v>Yes</x:v>
      </x:c>
      <x:c r="F73" s="39" t="str">
        <x:v>Approaches Low</x:v>
      </x:c>
      <x:c r="G73" s="48" t="n">
        <x:v>1607</x:v>
      </x:c>
      <x:c r="H73" s="48" t="str">
        <x:v>Meets</x:v>
      </x:c>
      <x:c r="I73" s="48" t="n">
        <x:v>1669</x:v>
      </x:c>
      <x:c r="J73" s="48" t="n">
        <x:f>IF(B73="Protect Current Masters",0,MAX(0,I73-G73))</x:f>
        <x:v>62</x:v>
      </x:c>
      <x:c r="K73" s="48" t="n">
        <x:v>28</x:v>
      </x:c>
      <x:c r="L73" s="48" t="n">
        <x:v>35</x:v>
      </x:c>
      <x:c r="M73" s="48" t="n">
        <x:f>IF(B73="Protect Current Masters",0,MAX(0,L73-K73))</x:f>
        <x:v>7</x:v>
      </x:c>
      <x:c r="N73" s="39" t="str">
        <x:v>Priority movement</x:v>
      </x:c>
      <x:c r="O73" s="39" t="str">
        <x:v>Not Started</x:v>
      </x:c>
      <x:c r="P73" s="39" t="str"/>
      <x:c r="Q73" s="39" t="str"/>
    </x:row>
    <x:row r="74">
      <x:c r="A74" s="39" t="str">
        <x:v>Aubrey Hutchins</x:v>
      </x:c>
      <x:c r="B74" s="39" t="str">
        <x:v>Move to Meets</x:v>
      </x:c>
      <x:c r="C74" s="42" t="n">
        <x:v>39</x:v>
      </x:c>
      <x:c r="D74" s="42" t="str">
        <x:v>No</x:v>
      </x:c>
      <x:c r="E74" s="42" t="str">
        <x:v>No</x:v>
      </x:c>
      <x:c r="F74" s="39" t="str">
        <x:v>Approaches Low</x:v>
      </x:c>
      <x:c r="G74" s="48" t="n">
        <x:v>1607</x:v>
      </x:c>
      <x:c r="H74" s="48" t="str">
        <x:v>Meets</x:v>
      </x:c>
      <x:c r="I74" s="48" t="n">
        <x:v>1669</x:v>
      </x:c>
      <x:c r="J74" s="48" t="n">
        <x:f>IF(B74="Protect Current Masters",0,MAX(0,I74-G74))</x:f>
        <x:v>62</x:v>
      </x:c>
      <x:c r="K74" s="48" t="n">
        <x:v>28</x:v>
      </x:c>
      <x:c r="L74" s="48" t="n">
        <x:v>35</x:v>
      </x:c>
      <x:c r="M74" s="48" t="n">
        <x:f>IF(B74="Protect Current Masters",0,MAX(0,L74-K74))</x:f>
        <x:v>7</x:v>
      </x:c>
      <x:c r="N74" s="39" t="str">
        <x:v>Priority movement</x:v>
      </x:c>
      <x:c r="O74" s="39" t="str">
        <x:v>Not Started</x:v>
      </x:c>
      <x:c r="P74" s="39" t="str"/>
      <x:c r="Q74" s="39" t="str"/>
    </x:row>
    <x:row r="75">
      <x:c r="A75" s="39" t="str">
        <x:v>Chauncy Winston</x:v>
      </x:c>
      <x:c r="B75" s="39" t="str">
        <x:v>Move to Meets</x:v>
      </x:c>
      <x:c r="C75" s="42" t="n">
        <x:v>40</x:v>
      </x:c>
      <x:c r="D75" s="42" t="str">
        <x:v>No</x:v>
      </x:c>
      <x:c r="E75" s="42" t="str">
        <x:v>No</x:v>
      </x:c>
      <x:c r="F75" s="39" t="str">
        <x:v>Approaches Low</x:v>
      </x:c>
      <x:c r="G75" s="48" t="n">
        <x:v>1607</x:v>
      </x:c>
      <x:c r="H75" s="48" t="str">
        <x:v>Meets</x:v>
      </x:c>
      <x:c r="I75" s="48" t="n">
        <x:v>1669</x:v>
      </x:c>
      <x:c r="J75" s="48" t="n">
        <x:f>IF(B75="Protect Current Masters",0,MAX(0,I75-G75))</x:f>
        <x:v>62</x:v>
      </x:c>
      <x:c r="K75" s="48" t="n">
        <x:v>28</x:v>
      </x:c>
      <x:c r="L75" s="48" t="n">
        <x:v>35</x:v>
      </x:c>
      <x:c r="M75" s="48" t="n">
        <x:f>IF(B75="Protect Current Masters",0,MAX(0,L75-K75))</x:f>
        <x:v>7</x:v>
      </x:c>
      <x:c r="N75" s="39" t="str">
        <x:v>Priority movement</x:v>
      </x:c>
      <x:c r="O75" s="39" t="str">
        <x:v>Not Started</x:v>
      </x:c>
      <x:c r="P75" s="39" t="str"/>
      <x:c r="Q75" s="39" t="str"/>
    </x:row>
    <x:row r="76">
      <x:c r="A76" s="39" t="str">
        <x:v>Kingston Ford</x:v>
      </x:c>
      <x:c r="B76" s="39" t="str">
        <x:v>Move to Meets</x:v>
      </x:c>
      <x:c r="C76" s="42" t="n">
        <x:v>41</x:v>
      </x:c>
      <x:c r="D76" s="42" t="str">
        <x:v>No</x:v>
      </x:c>
      <x:c r="E76" s="42" t="str">
        <x:v>No</x:v>
      </x:c>
      <x:c r="F76" s="39" t="str">
        <x:v>Approaches Low</x:v>
      </x:c>
      <x:c r="G76" s="48" t="n">
        <x:v>1607</x:v>
      </x:c>
      <x:c r="H76" s="48" t="str">
        <x:v>Meets</x:v>
      </x:c>
      <x:c r="I76" s="48" t="n">
        <x:v>1669</x:v>
      </x:c>
      <x:c r="J76" s="48" t="n">
        <x:f>IF(B76="Protect Current Masters",0,MAX(0,I76-G76))</x:f>
        <x:v>62</x:v>
      </x:c>
      <x:c r="K76" s="48" t="n">
        <x:v>28</x:v>
      </x:c>
      <x:c r="L76" s="48" t="n">
        <x:v>35</x:v>
      </x:c>
      <x:c r="M76" s="48" t="n">
        <x:f>IF(B76="Protect Current Masters",0,MAX(0,L76-K76))</x:f>
        <x:v>7</x:v>
      </x:c>
      <x:c r="N76" s="39" t="str">
        <x:v>Priority movement</x:v>
      </x:c>
      <x:c r="O76" s="39" t="str">
        <x:v>Not Started</x:v>
      </x:c>
      <x:c r="P76" s="39" t="str"/>
      <x:c r="Q76" s="39" t="str"/>
    </x:row>
    <x:row r="77">
      <x:c r="A77" s="39" t="str">
        <x:v>London Bailey</x:v>
      </x:c>
      <x:c r="B77" s="39" t="str">
        <x:v>Move to Meets</x:v>
      </x:c>
      <x:c r="C77" s="42" t="n">
        <x:v>42</x:v>
      </x:c>
      <x:c r="D77" s="42" t="str">
        <x:v>Yes</x:v>
      </x:c>
      <x:c r="E77" s="42" t="str">
        <x:v>No</x:v>
      </x:c>
      <x:c r="F77" s="39" t="str">
        <x:v>Approaches Low</x:v>
      </x:c>
      <x:c r="G77" s="48" t="n">
        <x:v>1598</x:v>
      </x:c>
      <x:c r="H77" s="48" t="str">
        <x:v>Meets</x:v>
      </x:c>
      <x:c r="I77" s="48" t="n">
        <x:v>1669</x:v>
      </x:c>
      <x:c r="J77" s="48" t="n">
        <x:f>IF(B77="Protect Current Masters",0,MAX(0,I77-G77))</x:f>
        <x:v>71</x:v>
      </x:c>
      <x:c r="K77" s="48" t="n">
        <x:v>27</x:v>
      </x:c>
      <x:c r="L77" s="48" t="n">
        <x:v>35</x:v>
      </x:c>
      <x:c r="M77" s="48" t="n">
        <x:f>IF(B77="Protect Current Masters",0,MAX(0,L77-K77))</x:f>
        <x:v>8</x:v>
      </x:c>
      <x:c r="N77" s="39" t="str">
        <x:v>Priority movement</x:v>
      </x:c>
      <x:c r="O77" s="39" t="str">
        <x:v>Not Started</x:v>
      </x:c>
      <x:c r="P77" s="39" t="str"/>
      <x:c r="Q77" s="39" t="str"/>
    </x:row>
    <x:row r="78">
      <x:c r="A78" s="39" t="str">
        <x:v>Abigael Daye Kenko</x:v>
      </x:c>
      <x:c r="B78" s="39" t="str">
        <x:v>Move to Masters</x:v>
      </x:c>
      <x:c r="C78" s="42" t="n">
        <x:v>1</x:v>
      </x:c>
      <x:c r="D78" s="42" t="str">
        <x:v>No</x:v>
      </x:c>
      <x:c r="E78" s="42" t="str">
        <x:v>No</x:v>
      </x:c>
      <x:c r="F78" s="39" t="str">
        <x:v>Meets</x:v>
      </x:c>
      <x:c r="G78" s="48" t="n">
        <x:v>1769</x:v>
      </x:c>
      <x:c r="H78" s="48" t="str">
        <x:v>Masters</x:v>
      </x:c>
      <x:c r="I78" s="48" t="n">
        <x:v>1771</x:v>
      </x:c>
      <x:c r="J78" s="48" t="n">
        <x:f>IF(B78="Protect Current Masters",0,MAX(0,I78-G78))</x:f>
        <x:v>2</x:v>
      </x:c>
      <x:c r="K78" s="48" t="n">
        <x:v>42</x:v>
      </x:c>
      <x:c r="L78" s="48" t="n">
        <x:v>43</x:v>
      </x:c>
      <x:c r="M78" s="48" t="n">
        <x:f>IF(B78="Protect Current Masters",0,MAX(0,L78-K78))</x:f>
        <x:v>1</x:v>
      </x:c>
      <x:c r="N78" s="39" t="str">
        <x:v>Priority movement</x:v>
      </x:c>
      <x:c r="O78" s="39" t="str">
        <x:v>Not Started</x:v>
      </x:c>
      <x:c r="P78" s="39" t="str"/>
      <x:c r="Q78" s="39" t="str"/>
    </x:row>
    <x:row r="79">
      <x:c r="A79" s="39" t="str">
        <x:v>Adrian Robinson</x:v>
      </x:c>
      <x:c r="B79" s="39" t="str">
        <x:v>Move to Masters</x:v>
      </x:c>
      <x:c r="C79" s="42" t="n">
        <x:v>2</x:v>
      </x:c>
      <x:c r="D79" s="42" t="str">
        <x:v>No</x:v>
      </x:c>
      <x:c r="E79" s="42" t="str">
        <x:v>No</x:v>
      </x:c>
      <x:c r="F79" s="39" t="str">
        <x:v>Meets</x:v>
      </x:c>
      <x:c r="G79" s="48" t="n">
        <x:v>1769</x:v>
      </x:c>
      <x:c r="H79" s="48" t="str">
        <x:v>Masters</x:v>
      </x:c>
      <x:c r="I79" s="48" t="n">
        <x:v>1771</x:v>
      </x:c>
      <x:c r="J79" s="48" t="n">
        <x:f>IF(B79="Protect Current Masters",0,MAX(0,I79-G79))</x:f>
        <x:v>2</x:v>
      </x:c>
      <x:c r="K79" s="48" t="n">
        <x:v>42</x:v>
      </x:c>
      <x:c r="L79" s="48" t="n">
        <x:v>43</x:v>
      </x:c>
      <x:c r="M79" s="48" t="n">
        <x:f>IF(B79="Protect Current Masters",0,MAX(0,L79-K79))</x:f>
        <x:v>1</x:v>
      </x:c>
      <x:c r="N79" s="39" t="str">
        <x:v>Priority movement</x:v>
      </x:c>
      <x:c r="O79" s="39" t="str">
        <x:v>Not Started</x:v>
      </x:c>
      <x:c r="P79" s="39" t="str"/>
      <x:c r="Q79" s="39" t="str"/>
    </x:row>
    <x:row r="80">
      <x:c r="A80" s="39" t="str">
        <x:v>Deion Waters</x:v>
      </x:c>
      <x:c r="B80" s="39" t="str">
        <x:v>Move to Masters</x:v>
      </x:c>
      <x:c r="C80" s="42" t="n">
        <x:v>3</x:v>
      </x:c>
      <x:c r="D80" s="42" t="str">
        <x:v>No</x:v>
      </x:c>
      <x:c r="E80" s="42" t="str">
        <x:v>No</x:v>
      </x:c>
      <x:c r="F80" s="39" t="str">
        <x:v>Meets</x:v>
      </x:c>
      <x:c r="G80" s="48" t="n">
        <x:v>1769</x:v>
      </x:c>
      <x:c r="H80" s="48" t="str">
        <x:v>Masters</x:v>
      </x:c>
      <x:c r="I80" s="48" t="n">
        <x:v>1771</x:v>
      </x:c>
      <x:c r="J80" s="48" t="n">
        <x:f>IF(B80="Protect Current Masters",0,MAX(0,I80-G80))</x:f>
        <x:v>2</x:v>
      </x:c>
      <x:c r="K80" s="48" t="n">
        <x:v>42</x:v>
      </x:c>
      <x:c r="L80" s="48" t="n">
        <x:v>43</x:v>
      </x:c>
      <x:c r="M80" s="48" t="n">
        <x:f>IF(B80="Protect Current Masters",0,MAX(0,L80-K80))</x:f>
        <x:v>1</x:v>
      </x:c>
      <x:c r="N80" s="39" t="str">
        <x:v>Priority movement</x:v>
      </x:c>
      <x:c r="O80" s="39" t="str">
        <x:v>Not Started</x:v>
      </x:c>
      <x:c r="P80" s="39" t="str"/>
      <x:c r="Q80" s="39" t="str"/>
    </x:row>
    <x:row r="81">
      <x:c r="A81" s="39" t="str">
        <x:v>Braiden Watson</x:v>
      </x:c>
      <x:c r="B81" s="39" t="str">
        <x:v>Move to Masters</x:v>
      </x:c>
      <x:c r="C81" s="42" t="n">
        <x:v>4</x:v>
      </x:c>
      <x:c r="D81" s="42" t="str">
        <x:v>No</x:v>
      </x:c>
      <x:c r="E81" s="42" t="str">
        <x:v>No</x:v>
      </x:c>
      <x:c r="F81" s="39" t="str">
        <x:v>Meets</x:v>
      </x:c>
      <x:c r="G81" s="48" t="n">
        <x:v>1755</x:v>
      </x:c>
      <x:c r="H81" s="48" t="str">
        <x:v>Masters</x:v>
      </x:c>
      <x:c r="I81" s="48" t="n">
        <x:v>1771</x:v>
      </x:c>
      <x:c r="J81" s="48" t="n">
        <x:f>IF(B81="Protect Current Masters",0,MAX(0,I81-G81))</x:f>
        <x:v>16</x:v>
      </x:c>
      <x:c r="K81" s="48" t="n">
        <x:v>41</x:v>
      </x:c>
      <x:c r="L81" s="48" t="n">
        <x:v>43</x:v>
      </x:c>
      <x:c r="M81" s="48" t="n">
        <x:f>IF(B81="Protect Current Masters",0,MAX(0,L81-K81))</x:f>
        <x:v>2</x:v>
      </x:c>
      <x:c r="N81" s="39" t="str">
        <x:v>Priority movement</x:v>
      </x:c>
      <x:c r="O81" s="39" t="str">
        <x:v>Not Started</x:v>
      </x:c>
      <x:c r="P81" s="39" t="str"/>
      <x:c r="Q81" s="39" t="str"/>
    </x:row>
    <x:row r="82">
      <x:c r="A82" s="39" t="str">
        <x:v>Jayce Brown</x:v>
      </x:c>
      <x:c r="B82" s="39" t="str">
        <x:v>Move to Masters</x:v>
      </x:c>
      <x:c r="C82" s="42" t="n">
        <x:v>5</x:v>
      </x:c>
      <x:c r="D82" s="42" t="str">
        <x:v>No</x:v>
      </x:c>
      <x:c r="E82" s="42" t="str">
        <x:v>No</x:v>
      </x:c>
      <x:c r="F82" s="39" t="str">
        <x:v>Meets</x:v>
      </x:c>
      <x:c r="G82" s="48" t="n">
        <x:v>1755</x:v>
      </x:c>
      <x:c r="H82" s="48" t="str">
        <x:v>Masters</x:v>
      </x:c>
      <x:c r="I82" s="48" t="n">
        <x:v>1771</x:v>
      </x:c>
      <x:c r="J82" s="48" t="n">
        <x:f>IF(B82="Protect Current Masters",0,MAX(0,I82-G82))</x:f>
        <x:v>16</x:v>
      </x:c>
      <x:c r="K82" s="48" t="n">
        <x:v>41</x:v>
      </x:c>
      <x:c r="L82" s="48" t="n">
        <x:v>43</x:v>
      </x:c>
      <x:c r="M82" s="48" t="n">
        <x:f>IF(B82="Protect Current Masters",0,MAX(0,L82-K82))</x:f>
        <x:v>2</x:v>
      </x:c>
      <x:c r="N82" s="39" t="str">
        <x:v>Priority movement</x:v>
      </x:c>
      <x:c r="O82" s="39" t="str">
        <x:v>Not Started</x:v>
      </x:c>
      <x:c r="P82" s="39" t="str"/>
      <x:c r="Q82" s="39" t="str"/>
    </x:row>
    <x:row r="83">
      <x:c r="A83" s="39" t="str">
        <x:v>Laterryon Cooper</x:v>
      </x:c>
      <x:c r="B83" s="39" t="str">
        <x:v>Move to Masters</x:v>
      </x:c>
      <x:c r="C83" s="42" t="n">
        <x:v>6</x:v>
      </x:c>
      <x:c r="D83" s="42" t="str">
        <x:v>No</x:v>
      </x:c>
      <x:c r="E83" s="42" t="str">
        <x:v>No</x:v>
      </x:c>
      <x:c r="F83" s="39" t="str">
        <x:v>Meets</x:v>
      </x:c>
      <x:c r="G83" s="48" t="n">
        <x:v>1755</x:v>
      </x:c>
      <x:c r="H83" s="48" t="str">
        <x:v>Masters</x:v>
      </x:c>
      <x:c r="I83" s="48" t="n">
        <x:v>1771</x:v>
      </x:c>
      <x:c r="J83" s="48" t="n">
        <x:f>IF(B83="Protect Current Masters",0,MAX(0,I83-G83))</x:f>
        <x:v>16</x:v>
      </x:c>
      <x:c r="K83" s="48" t="n">
        <x:v>41</x:v>
      </x:c>
      <x:c r="L83" s="48" t="n">
        <x:v>43</x:v>
      </x:c>
      <x:c r="M83" s="48" t="n">
        <x:f>IF(B83="Protect Current Masters",0,MAX(0,L83-K83))</x:f>
        <x:v>2</x:v>
      </x:c>
      <x:c r="N83" s="39" t="str">
        <x:v>Priority movement</x:v>
      </x:c>
      <x:c r="O83" s="39" t="str">
        <x:v>Not Started</x:v>
      </x:c>
      <x:c r="P83" s="39" t="str"/>
      <x:c r="Q83" s="39" t="str"/>
    </x:row>
    <x:row r="84">
      <x:c r="A84" s="39" t="str">
        <x:v>Princess Richardson</x:v>
      </x:c>
      <x:c r="B84" s="39" t="str">
        <x:v>Move to Masters</x:v>
      </x:c>
      <x:c r="C84" s="42" t="n">
        <x:v>7</x:v>
      </x:c>
      <x:c r="D84" s="42" t="str">
        <x:v>No</x:v>
      </x:c>
      <x:c r="E84" s="42" t="str">
        <x:v>No</x:v>
      </x:c>
      <x:c r="F84" s="39" t="str">
        <x:v>Meets</x:v>
      </x:c>
      <x:c r="G84" s="48" t="n">
        <x:v>1755</x:v>
      </x:c>
      <x:c r="H84" s="48" t="str">
        <x:v>Masters</x:v>
      </x:c>
      <x:c r="I84" s="48" t="n">
        <x:v>1771</x:v>
      </x:c>
      <x:c r="J84" s="48" t="n">
        <x:f>IF(B84="Protect Current Masters",0,MAX(0,I84-G84))</x:f>
        <x:v>16</x:v>
      </x:c>
      <x:c r="K84" s="48" t="n">
        <x:v>41</x:v>
      </x:c>
      <x:c r="L84" s="48" t="n">
        <x:v>43</x:v>
      </x:c>
      <x:c r="M84" s="48" t="n">
        <x:f>IF(B84="Protect Current Masters",0,MAX(0,L84-K84))</x:f>
        <x:v>2</x:v>
      </x:c>
      <x:c r="N84" s="39" t="str">
        <x:v>Priority movement</x:v>
      </x:c>
      <x:c r="O84" s="39" t="str">
        <x:v>Not Started</x:v>
      </x:c>
      <x:c r="P84" s="39" t="str"/>
      <x:c r="Q84" s="39" t="str"/>
    </x:row>
    <x:row r="85">
      <x:c r="A85" s="39" t="str">
        <x:v>Benjamin Wise</x:v>
      </x:c>
      <x:c r="B85" s="39" t="str">
        <x:v>Move to Masters</x:v>
      </x:c>
      <x:c r="C85" s="42" t="n">
        <x:v>8</x:v>
      </x:c>
      <x:c r="D85" s="42" t="str">
        <x:v>No</x:v>
      </x:c>
      <x:c r="E85" s="42" t="str">
        <x:v>No</x:v>
      </x:c>
      <x:c r="F85" s="39" t="str">
        <x:v>Meets</x:v>
      </x:c>
      <x:c r="G85" s="48" t="n">
        <x:v>1728</x:v>
      </x:c>
      <x:c r="H85" s="48" t="str">
        <x:v>Masters</x:v>
      </x:c>
      <x:c r="I85" s="48" t="n">
        <x:v>1771</x:v>
      </x:c>
      <x:c r="J85" s="48" t="n">
        <x:f>IF(B85="Protect Current Masters",0,MAX(0,I85-G85))</x:f>
        <x:v>43</x:v>
      </x:c>
      <x:c r="K85" s="48" t="n">
        <x:v>39</x:v>
      </x:c>
      <x:c r="L85" s="48" t="n">
        <x:v>43</x:v>
      </x:c>
      <x:c r="M85" s="48" t="n">
        <x:f>IF(B85="Protect Current Masters",0,MAX(0,L85-K85))</x:f>
        <x:v>4</x:v>
      </x:c>
      <x:c r="N85" s="39" t="str">
        <x:v>Priority movement</x:v>
      </x:c>
      <x:c r="O85" s="39" t="str">
        <x:v>Not Started</x:v>
      </x:c>
      <x:c r="P85" s="39" t="str"/>
      <x:c r="Q85" s="39" t="str"/>
    </x:row>
    <x:row r="86">
      <x:c r="A86" s="39" t="str">
        <x:v>Jyvontay Brown</x:v>
      </x:c>
      <x:c r="B86" s="39" t="str">
        <x:v>Move to Masters</x:v>
      </x:c>
      <x:c r="C86" s="42" t="n">
        <x:v>9</x:v>
      </x:c>
      <x:c r="D86" s="42" t="str">
        <x:v>No</x:v>
      </x:c>
      <x:c r="E86" s="42" t="str">
        <x:v>No</x:v>
      </x:c>
      <x:c r="F86" s="39" t="str">
        <x:v>Meets</x:v>
      </x:c>
      <x:c r="G86" s="48" t="n">
        <x:v>1728</x:v>
      </x:c>
      <x:c r="H86" s="48" t="str">
        <x:v>Masters</x:v>
      </x:c>
      <x:c r="I86" s="48" t="n">
        <x:v>1771</x:v>
      </x:c>
      <x:c r="J86" s="48" t="n">
        <x:f>IF(B86="Protect Current Masters",0,MAX(0,I86-G86))</x:f>
        <x:v>43</x:v>
      </x:c>
      <x:c r="K86" s="48" t="n">
        <x:v>39</x:v>
      </x:c>
      <x:c r="L86" s="48" t="n">
        <x:v>43</x:v>
      </x:c>
      <x:c r="M86" s="48" t="n">
        <x:f>IF(B86="Protect Current Masters",0,MAX(0,L86-K86))</x:f>
        <x:v>4</x:v>
      </x:c>
      <x:c r="N86" s="39" t="str">
        <x:v>Priority movement</x:v>
      </x:c>
      <x:c r="O86" s="39" t="str">
        <x:v>Not Started</x:v>
      </x:c>
      <x:c r="P86" s="39" t="str"/>
      <x:c r="Q86" s="39" t="str"/>
    </x:row>
    <x:row r="87">
      <x:c r="A87" s="39" t="str">
        <x:v>Samuel Voss</x:v>
      </x:c>
      <x:c r="B87" s="39" t="str">
        <x:v>Move to Masters</x:v>
      </x:c>
      <x:c r="C87" s="42" t="n">
        <x:v>10</x:v>
      </x:c>
      <x:c r="D87" s="42" t="str">
        <x:v>No</x:v>
      </x:c>
      <x:c r="E87" s="42" t="str">
        <x:v>No</x:v>
      </x:c>
      <x:c r="F87" s="39" t="str">
        <x:v>Meets</x:v>
      </x:c>
      <x:c r="G87" s="48" t="n">
        <x:v>1728</x:v>
      </x:c>
      <x:c r="H87" s="48" t="str">
        <x:v>Masters</x:v>
      </x:c>
      <x:c r="I87" s="48" t="n">
        <x:v>1771</x:v>
      </x:c>
      <x:c r="J87" s="48" t="n">
        <x:f>IF(B87="Protect Current Masters",0,MAX(0,I87-G87))</x:f>
        <x:v>43</x:v>
      </x:c>
      <x:c r="K87" s="48" t="n">
        <x:v>39</x:v>
      </x:c>
      <x:c r="L87" s="48" t="n">
        <x:v>43</x:v>
      </x:c>
      <x:c r="M87" s="48" t="n">
        <x:f>IF(B87="Protect Current Masters",0,MAX(0,L87-K87))</x:f>
        <x:v>4</x:v>
      </x:c>
      <x:c r="N87" s="39" t="str">
        <x:v>Priority movement</x:v>
      </x:c>
      <x:c r="O87" s="39" t="str">
        <x:v>Not Started</x:v>
      </x:c>
      <x:c r="P87" s="39" t="str"/>
      <x:c r="Q87" s="39" t="str"/>
    </x:row>
    <x:row r="88">
      <x:c r="A88" s="39" t="str">
        <x:v>Deasia Hudson</x:v>
      </x:c>
      <x:c r="B88" s="39" t="str">
        <x:v>Move to Masters</x:v>
      </x:c>
      <x:c r="C88" s="42" t="n">
        <x:v>11</x:v>
      </x:c>
      <x:c r="D88" s="42" t="str">
        <x:v>No</x:v>
      </x:c>
      <x:c r="E88" s="42" t="str">
        <x:v>No</x:v>
      </x:c>
      <x:c r="F88" s="39" t="str">
        <x:v>Meets</x:v>
      </x:c>
      <x:c r="G88" s="48" t="n">
        <x:v>1715</x:v>
      </x:c>
      <x:c r="H88" s="48" t="str">
        <x:v>Masters</x:v>
      </x:c>
      <x:c r="I88" s="48" t="n">
        <x:v>1771</x:v>
      </x:c>
      <x:c r="J88" s="48" t="n">
        <x:f>IF(B88="Protect Current Masters",0,MAX(0,I88-G88))</x:f>
        <x:v>56</x:v>
      </x:c>
      <x:c r="K88" s="48" t="n">
        <x:v>38</x:v>
      </x:c>
      <x:c r="L88" s="48" t="n">
        <x:v>43</x:v>
      </x:c>
      <x:c r="M88" s="48" t="n">
        <x:f>IF(B88="Protect Current Masters",0,MAX(0,L88-K88))</x:f>
        <x:v>5</x:v>
      </x:c>
      <x:c r="N88" s="39" t="str">
        <x:v>Priority movement</x:v>
      </x:c>
      <x:c r="O88" s="39" t="str">
        <x:v>Not Started</x:v>
      </x:c>
      <x:c r="P88" s="39" t="str"/>
      <x:c r="Q88" s="39" t="str"/>
    </x:row>
    <x:row r="89">
      <x:c r="A89" s="39" t="str">
        <x:v>Draylon Perry</x:v>
      </x:c>
      <x:c r="B89" s="39" t="str">
        <x:v>Move to Masters</x:v>
      </x:c>
      <x:c r="C89" s="42" t="n">
        <x:v>12</x:v>
      </x:c>
      <x:c r="D89" s="42" t="str">
        <x:v>No</x:v>
      </x:c>
      <x:c r="E89" s="42" t="str">
        <x:v>No</x:v>
      </x:c>
      <x:c r="F89" s="39" t="str">
        <x:v>Meets</x:v>
      </x:c>
      <x:c r="G89" s="48" t="n">
        <x:v>1715</x:v>
      </x:c>
      <x:c r="H89" s="48" t="str">
        <x:v>Masters</x:v>
      </x:c>
      <x:c r="I89" s="48" t="n">
        <x:v>1771</x:v>
      </x:c>
      <x:c r="J89" s="48" t="n">
        <x:f>IF(B89="Protect Current Masters",0,MAX(0,I89-G89))</x:f>
        <x:v>56</x:v>
      </x:c>
      <x:c r="K89" s="48" t="n">
        <x:v>38</x:v>
      </x:c>
      <x:c r="L89" s="48" t="n">
        <x:v>43</x:v>
      </x:c>
      <x:c r="M89" s="48" t="n">
        <x:f>IF(B89="Protect Current Masters",0,MAX(0,L89-K89))</x:f>
        <x:v>5</x:v>
      </x:c>
      <x:c r="N89" s="39" t="str">
        <x:v>Priority movement</x:v>
      </x:c>
      <x:c r="O89" s="39" t="str">
        <x:v>Not Started</x:v>
      </x:c>
      <x:c r="P89" s="39" t="str"/>
      <x:c r="Q89" s="39" t="str"/>
    </x:row>
    <x:row r="90">
      <x:c r="A90" s="39" t="str">
        <x:v>Martez Williams</x:v>
      </x:c>
      <x:c r="B90" s="39" t="str">
        <x:v>Move to Masters</x:v>
      </x:c>
      <x:c r="C90" s="42" t="n">
        <x:v>13</x:v>
      </x:c>
      <x:c r="D90" s="42" t="str">
        <x:v>No</x:v>
      </x:c>
      <x:c r="E90" s="42" t="str">
        <x:v>No</x:v>
      </x:c>
      <x:c r="F90" s="39" t="str">
        <x:v>Meets</x:v>
      </x:c>
      <x:c r="G90" s="48" t="n">
        <x:v>1715</x:v>
      </x:c>
      <x:c r="H90" s="48" t="str">
        <x:v>Masters</x:v>
      </x:c>
      <x:c r="I90" s="48" t="n">
        <x:v>1771</x:v>
      </x:c>
      <x:c r="J90" s="48" t="n">
        <x:f>IF(B90="Protect Current Masters",0,MAX(0,I90-G90))</x:f>
        <x:v>56</x:v>
      </x:c>
      <x:c r="K90" s="48" t="n">
        <x:v>38</x:v>
      </x:c>
      <x:c r="L90" s="48" t="n">
        <x:v>43</x:v>
      </x:c>
      <x:c r="M90" s="48" t="n">
        <x:f>IF(B90="Protect Current Masters",0,MAX(0,L90-K90))</x:f>
        <x:v>5</x:v>
      </x:c>
      <x:c r="N90" s="39" t="str">
        <x:v>Priority movement</x:v>
      </x:c>
      <x:c r="O90" s="39" t="str">
        <x:v>Not Started</x:v>
      </x:c>
      <x:c r="P90" s="39" t="str"/>
      <x:c r="Q90" s="39" t="str"/>
    </x:row>
    <x:row r="91">
      <x:c r="A91" s="39" t="str">
        <x:v>Princess Suell</x:v>
      </x:c>
      <x:c r="B91" s="39" t="str">
        <x:v>Move to Masters</x:v>
      </x:c>
      <x:c r="C91" s="42" t="n">
        <x:v>14</x:v>
      </x:c>
      <x:c r="D91" s="42" t="str">
        <x:v>No</x:v>
      </x:c>
      <x:c r="E91" s="42" t="str">
        <x:v>No</x:v>
      </x:c>
      <x:c r="F91" s="39" t="str">
        <x:v>Meets</x:v>
      </x:c>
      <x:c r="G91" s="48" t="n">
        <x:v>1715</x:v>
      </x:c>
      <x:c r="H91" s="48" t="str">
        <x:v>Masters</x:v>
      </x:c>
      <x:c r="I91" s="48" t="n">
        <x:v>1771</x:v>
      </x:c>
      <x:c r="J91" s="48" t="n">
        <x:f>IF(B91="Protect Current Masters",0,MAX(0,I91-G91))</x:f>
        <x:v>56</x:v>
      </x:c>
      <x:c r="K91" s="48" t="n">
        <x:v>38</x:v>
      </x:c>
      <x:c r="L91" s="48" t="n">
        <x:v>43</x:v>
      </x:c>
      <x:c r="M91" s="48" t="n">
        <x:f>IF(B91="Protect Current Masters",0,MAX(0,L91-K91))</x:f>
        <x:v>5</x:v>
      </x:c>
      <x:c r="N91" s="39" t="str">
        <x:v>Priority movement</x:v>
      </x:c>
      <x:c r="O91" s="39" t="str">
        <x:v>Not Started</x:v>
      </x:c>
      <x:c r="P91" s="39" t="str"/>
      <x:c r="Q91" s="39" t="str"/>
    </x:row>
    <x:row r="92">
      <x:c r="A92" s="39" t="str">
        <x:v>Danny Fierro</x:v>
      </x:c>
      <x:c r="B92" s="39" t="str">
        <x:v>Move to Masters</x:v>
      </x:c>
      <x:c r="C92" s="42" t="n">
        <x:v>15</x:v>
      </x:c>
      <x:c r="D92" s="42" t="str">
        <x:v>No</x:v>
      </x:c>
      <x:c r="E92" s="42" t="str">
        <x:v>Yes</x:v>
      </x:c>
      <x:c r="F92" s="39" t="str">
        <x:v>Meets</x:v>
      </x:c>
      <x:c r="G92" s="48" t="n">
        <x:v>1702</x:v>
      </x:c>
      <x:c r="H92" s="48" t="str">
        <x:v>Masters</x:v>
      </x:c>
      <x:c r="I92" s="48" t="n">
        <x:v>1771</x:v>
      </x:c>
      <x:c r="J92" s="48" t="n">
        <x:f>IF(B92="Protect Current Masters",0,MAX(0,I92-G92))</x:f>
        <x:v>69</x:v>
      </x:c>
      <x:c r="K92" s="48" t="n">
        <x:v>37</x:v>
      </x:c>
      <x:c r="L92" s="48" t="n">
        <x:v>43</x:v>
      </x:c>
      <x:c r="M92" s="48" t="n">
        <x:f>IF(B92="Protect Current Masters",0,MAX(0,L92-K92))</x:f>
        <x:v>6</x:v>
      </x:c>
      <x:c r="N92" s="39" t="str">
        <x:v>Priority movement</x:v>
      </x:c>
      <x:c r="O92" s="39" t="str">
        <x:v>Not Started</x:v>
      </x:c>
      <x:c r="P92" s="39" t="str"/>
      <x:c r="Q92" s="39" t="str"/>
    </x:row>
    <x:row r="93">
      <x:c r="A93" s="39" t="str">
        <x:v>Kendall Livsey</x:v>
      </x:c>
      <x:c r="B93" s="39" t="str">
        <x:v>Move to Masters</x:v>
      </x:c>
      <x:c r="C93" s="42" t="n">
        <x:v>16</x:v>
      </x:c>
      <x:c r="D93" s="42" t="str">
        <x:v>No</x:v>
      </x:c>
      <x:c r="E93" s="42" t="str">
        <x:v>No</x:v>
      </x:c>
      <x:c r="F93" s="39" t="str">
        <x:v>Meets</x:v>
      </x:c>
      <x:c r="G93" s="48" t="n">
        <x:v>1702</x:v>
      </x:c>
      <x:c r="H93" s="48" t="str">
        <x:v>Masters</x:v>
      </x:c>
      <x:c r="I93" s="48" t="n">
        <x:v>1771</x:v>
      </x:c>
      <x:c r="J93" s="48" t="n">
        <x:f>IF(B93="Protect Current Masters",0,MAX(0,I93-G93))</x:f>
        <x:v>69</x:v>
      </x:c>
      <x:c r="K93" s="48" t="n">
        <x:v>37</x:v>
      </x:c>
      <x:c r="L93" s="48" t="n">
        <x:v>43</x:v>
      </x:c>
      <x:c r="M93" s="48" t="n">
        <x:f>IF(B93="Protect Current Masters",0,MAX(0,L93-K93))</x:f>
        <x:v>6</x:v>
      </x:c>
      <x:c r="N93" s="39" t="str">
        <x:v>Priority movement</x:v>
      </x:c>
      <x:c r="O93" s="39" t="str">
        <x:v>Not Started</x:v>
      </x:c>
      <x:c r="P93" s="39" t="str"/>
      <x:c r="Q93" s="39" t="str"/>
    </x:row>
    <x:row r="94">
      <x:c r="A94" s="39" t="str">
        <x:v>Tadeo Lara</x:v>
      </x:c>
      <x:c r="B94" s="39" t="str">
        <x:v>Move to Masters</x:v>
      </x:c>
      <x:c r="C94" s="42" t="n">
        <x:v>17</x:v>
      </x:c>
      <x:c r="D94" s="42" t="str">
        <x:v>No</x:v>
      </x:c>
      <x:c r="E94" s="42" t="str">
        <x:v>Yes</x:v>
      </x:c>
      <x:c r="F94" s="39" t="str">
        <x:v>Meets</x:v>
      </x:c>
      <x:c r="G94" s="48" t="n">
        <x:v>1690</x:v>
      </x:c>
      <x:c r="H94" s="48" t="str">
        <x:v>Masters</x:v>
      </x:c>
      <x:c r="I94" s="48" t="n">
        <x:v>1771</x:v>
      </x:c>
      <x:c r="J94" s="48" t="n">
        <x:f>IF(B94="Protect Current Masters",0,MAX(0,I94-G94))</x:f>
        <x:v>81</x:v>
      </x:c>
      <x:c r="K94" s="48" t="n">
        <x:v>36</x:v>
      </x:c>
      <x:c r="L94" s="48" t="n">
        <x:v>43</x:v>
      </x:c>
      <x:c r="M94" s="48" t="n">
        <x:f>IF(B94="Protect Current Masters",0,MAX(0,L94-K94))</x:f>
        <x:v>7</x:v>
      </x:c>
      <x:c r="N94" s="39" t="str">
        <x:v>Priority movement</x:v>
      </x:c>
      <x:c r="O94" s="39" t="str">
        <x:v>Not Started</x:v>
      </x:c>
      <x:c r="P94" s="39" t="str"/>
      <x:c r="Q94" s="39" t="str"/>
    </x:row>
    <x:row r="95">
      <x:c r="A95" s="39" t="str">
        <x:v>Jeremiah Johnson</x:v>
      </x:c>
      <x:c r="B95" s="39" t="str">
        <x:v>Move to Masters</x:v>
      </x:c>
      <x:c r="C95" s="42" t="n">
        <x:v>18</x:v>
      </x:c>
      <x:c r="D95" s="42" t="str">
        <x:v>No</x:v>
      </x:c>
      <x:c r="E95" s="42" t="str">
        <x:v>No</x:v>
      </x:c>
      <x:c r="F95" s="39" t="str">
        <x:v>Meets</x:v>
      </x:c>
      <x:c r="G95" s="48" t="n">
        <x:v>1690</x:v>
      </x:c>
      <x:c r="H95" s="48" t="str">
        <x:v>Masters</x:v>
      </x:c>
      <x:c r="I95" s="48" t="n">
        <x:v>1771</x:v>
      </x:c>
      <x:c r="J95" s="48" t="n">
        <x:f>IF(B95="Protect Current Masters",0,MAX(0,I95-G95))</x:f>
        <x:v>81</x:v>
      </x:c>
      <x:c r="K95" s="48" t="n">
        <x:v>36</x:v>
      </x:c>
      <x:c r="L95" s="48" t="n">
        <x:v>43</x:v>
      </x:c>
      <x:c r="M95" s="48" t="n">
        <x:f>IF(B95="Protect Current Masters",0,MAX(0,L95-K95))</x:f>
        <x:v>7</x:v>
      </x:c>
      <x:c r="N95" s="39" t="str">
        <x:v>Priority movement</x:v>
      </x:c>
      <x:c r="O95" s="39" t="str">
        <x:v>Not Started</x:v>
      </x:c>
      <x:c r="P95" s="39" t="str"/>
      <x:c r="Q95" s="39" t="str"/>
    </x:row>
    <x:row r="96">
      <x:c r="A96" s="39" t="str">
        <x:v>Kayden Butler</x:v>
      </x:c>
      <x:c r="B96" s="39" t="str">
        <x:v>Move to Masters</x:v>
      </x:c>
      <x:c r="C96" s="42" t="n">
        <x:v>19</x:v>
      </x:c>
      <x:c r="D96" s="42" t="str">
        <x:v>No</x:v>
      </x:c>
      <x:c r="E96" s="42" t="str">
        <x:v>No</x:v>
      </x:c>
      <x:c r="F96" s="39" t="str">
        <x:v>Meets</x:v>
      </x:c>
      <x:c r="G96" s="48" t="n">
        <x:v>1690</x:v>
      </x:c>
      <x:c r="H96" s="48" t="str">
        <x:v>Masters</x:v>
      </x:c>
      <x:c r="I96" s="48" t="n">
        <x:v>1771</x:v>
      </x:c>
      <x:c r="J96" s="48" t="n">
        <x:f>IF(B96="Protect Current Masters",0,MAX(0,I96-G96))</x:f>
        <x:v>81</x:v>
      </x:c>
      <x:c r="K96" s="48" t="n">
        <x:v>36</x:v>
      </x:c>
      <x:c r="L96" s="48" t="n">
        <x:v>43</x:v>
      </x:c>
      <x:c r="M96" s="48" t="n">
        <x:f>IF(B96="Protect Current Masters",0,MAX(0,L96-K96))</x:f>
        <x:v>7</x:v>
      </x:c>
      <x:c r="N96" s="39" t="str">
        <x:v>Priority movement</x:v>
      </x:c>
      <x:c r="O96" s="39" t="str">
        <x:v>Not Started</x:v>
      </x:c>
      <x:c r="P96" s="39" t="str"/>
      <x:c r="Q96" s="39" t="str"/>
    </x:row>
    <x:row r="97">
      <x:c r="A97" s="39" t="str">
        <x:v>Kennedi Smothers</x:v>
      </x:c>
      <x:c r="B97" s="39" t="str">
        <x:v>Move to Masters</x:v>
      </x:c>
      <x:c r="C97" s="42" t="n">
        <x:v>20</x:v>
      </x:c>
      <x:c r="D97" s="42" t="str">
        <x:v>No</x:v>
      </x:c>
      <x:c r="E97" s="42" t="str">
        <x:v>No</x:v>
      </x:c>
      <x:c r="F97" s="39" t="str">
        <x:v>Meets</x:v>
      </x:c>
      <x:c r="G97" s="48" t="n">
        <x:v>1690</x:v>
      </x:c>
      <x:c r="H97" s="48" t="str">
        <x:v>Masters</x:v>
      </x:c>
      <x:c r="I97" s="48" t="n">
        <x:v>1771</x:v>
      </x:c>
      <x:c r="J97" s="48" t="n">
        <x:f>IF(B97="Protect Current Masters",0,MAX(0,I97-G97))</x:f>
        <x:v>81</x:v>
      </x:c>
      <x:c r="K97" s="48" t="n">
        <x:v>36</x:v>
      </x:c>
      <x:c r="L97" s="48" t="n">
        <x:v>43</x:v>
      </x:c>
      <x:c r="M97" s="48" t="n">
        <x:f>IF(B97="Protect Current Masters",0,MAX(0,L97-K97))</x:f>
        <x:v>7</x:v>
      </x:c>
      <x:c r="N97" s="39" t="str">
        <x:v>Priority movement</x:v>
      </x:c>
      <x:c r="O97" s="39" t="str">
        <x:v>Not Started</x:v>
      </x:c>
      <x:c r="P97" s="39" t="str"/>
      <x:c r="Q97" s="39" t="str"/>
    </x:row>
    <x:row r="98">
      <x:c r="A98" s="39" t="str">
        <x:v>Maelee Pickett</x:v>
      </x:c>
      <x:c r="B98" s="39" t="str">
        <x:v>Move to Masters</x:v>
      </x:c>
      <x:c r="C98" s="42" t="n">
        <x:v>21</x:v>
      </x:c>
      <x:c r="D98" s="42" t="str">
        <x:v>No</x:v>
      </x:c>
      <x:c r="E98" s="42" t="str">
        <x:v>No</x:v>
      </x:c>
      <x:c r="F98" s="39" t="str">
        <x:v>Meets</x:v>
      </x:c>
      <x:c r="G98" s="48" t="n">
        <x:v>1690</x:v>
      </x:c>
      <x:c r="H98" s="48" t="str">
        <x:v>Masters</x:v>
      </x:c>
      <x:c r="I98" s="48" t="n">
        <x:v>1771</x:v>
      </x:c>
      <x:c r="J98" s="48" t="n">
        <x:f>IF(B98="Protect Current Masters",0,MAX(0,I98-G98))</x:f>
        <x:v>81</x:v>
      </x:c>
      <x:c r="K98" s="48" t="n">
        <x:v>36</x:v>
      </x:c>
      <x:c r="L98" s="48" t="n">
        <x:v>43</x:v>
      </x:c>
      <x:c r="M98" s="48" t="n">
        <x:f>IF(B98="Protect Current Masters",0,MAX(0,L98-K98))</x:f>
        <x:v>7</x:v>
      </x:c>
      <x:c r="N98" s="39" t="str">
        <x:v>Priority movement</x:v>
      </x:c>
      <x:c r="O98" s="39" t="str">
        <x:v>Not Started</x:v>
      </x:c>
      <x:c r="P98" s="39" t="str"/>
      <x:c r="Q98" s="39" t="str"/>
    </x:row>
    <x:row r="99">
      <x:c r="A99" s="39" t="str">
        <x:v>Jamarceon Gaston</x:v>
      </x:c>
      <x:c r="B99" s="39" t="str">
        <x:v>Move to Masters</x:v>
      </x:c>
      <x:c r="C99" s="42" t="n">
        <x:v>22</x:v>
      </x:c>
      <x:c r="D99" s="42" t="str">
        <x:v>Yes</x:v>
      </x:c>
      <x:c r="E99" s="42" t="str">
        <x:v>No</x:v>
      </x:c>
      <x:c r="F99" s="39" t="str">
        <x:v>Meets</x:v>
      </x:c>
      <x:c r="G99" s="48" t="n">
        <x:v>1669</x:v>
      </x:c>
      <x:c r="H99" s="48" t="str">
        <x:v>Masters</x:v>
      </x:c>
      <x:c r="I99" s="48" t="n">
        <x:v>1771</x:v>
      </x:c>
      <x:c r="J99" s="48" t="n">
        <x:f>IF(B99="Protect Current Masters",0,MAX(0,I99-G99))</x:f>
        <x:v>102</x:v>
      </x:c>
      <x:c r="K99" s="48" t="n">
        <x:v>35</x:v>
      </x:c>
      <x:c r="L99" s="48" t="n">
        <x:v>43</x:v>
      </x:c>
      <x:c r="M99" s="48" t="n">
        <x:f>IF(B99="Protect Current Masters",0,MAX(0,L99-K99))</x:f>
        <x:v>8</x:v>
      </x:c>
      <x:c r="N99" s="39" t="str">
        <x:v>Priority movement</x:v>
      </x:c>
      <x:c r="O99" s="39" t="str">
        <x:v>Not Started</x:v>
      </x:c>
      <x:c r="P99" s="39" t="str"/>
      <x:c r="Q99" s="39" t="str"/>
    </x:row>
    <x:row r="100">
      <x:c r="A100" s="39" t="str">
        <x:v>Arin Sims</x:v>
      </x:c>
      <x:c r="B100" s="39" t="str">
        <x:v>Move to Masters</x:v>
      </x:c>
      <x:c r="C100" s="42" t="n">
        <x:v>23</x:v>
      </x:c>
      <x:c r="D100" s="42" t="str">
        <x:v>No</x:v>
      </x:c>
      <x:c r="E100" s="42" t="str">
        <x:v>No</x:v>
      </x:c>
      <x:c r="F100" s="39" t="str">
        <x:v>Meets</x:v>
      </x:c>
      <x:c r="G100" s="48" t="n">
        <x:v>1669</x:v>
      </x:c>
      <x:c r="H100" s="48" t="str">
        <x:v>Masters</x:v>
      </x:c>
      <x:c r="I100" s="48" t="n">
        <x:v>1771</x:v>
      </x:c>
      <x:c r="J100" s="48" t="n">
        <x:f>IF(B100="Protect Current Masters",0,MAX(0,I100-G100))</x:f>
        <x:v>102</x:v>
      </x:c>
      <x:c r="K100" s="48" t="n">
        <x:v>35</x:v>
      </x:c>
      <x:c r="L100" s="48" t="n">
        <x:v>43</x:v>
      </x:c>
      <x:c r="M100" s="48" t="n">
        <x:f>IF(B100="Protect Current Masters",0,MAX(0,L100-K100))</x:f>
        <x:v>8</x:v>
      </x:c>
      <x:c r="N100" s="39" t="str">
        <x:v>Priority movement</x:v>
      </x:c>
      <x:c r="O100" s="39" t="str">
        <x:v>Not Started</x:v>
      </x:c>
      <x:c r="P100" s="39" t="str"/>
      <x:c r="Q100" s="39" t="str"/>
    </x:row>
    <x:row r="101">
      <x:c r="A101" s="39" t="str">
        <x:v>Caleb Bell</x:v>
      </x:c>
      <x:c r="B101" s="39" t="str">
        <x:v>Move to Masters</x:v>
      </x:c>
      <x:c r="C101" s="42" t="n">
        <x:v>24</x:v>
      </x:c>
      <x:c r="D101" s="42" t="str">
        <x:v>Yes</x:v>
      </x:c>
      <x:c r="E101" s="42" t="str">
        <x:v>No</x:v>
      </x:c>
      <x:c r="F101" s="39" t="str">
        <x:v>Approaches High</x:v>
      </x:c>
      <x:c r="G101" s="48" t="n">
        <x:v>1668</x:v>
      </x:c>
      <x:c r="H101" s="48" t="str">
        <x:v>Masters</x:v>
      </x:c>
      <x:c r="I101" s="48" t="n">
        <x:v>1771</x:v>
      </x:c>
      <x:c r="J101" s="48" t="n">
        <x:f>IF(B101="Protect Current Masters",0,MAX(0,I101-G101))</x:f>
        <x:v>103</x:v>
      </x:c>
      <x:c r="K101" s="48" t="n">
        <x:v>34</x:v>
      </x:c>
      <x:c r="L101" s="48" t="n">
        <x:v>43</x:v>
      </x:c>
      <x:c r="M101" s="48" t="n">
        <x:f>IF(B101="Protect Current Masters",0,MAX(0,L101-K101))</x:f>
        <x:v>9</x:v>
      </x:c>
      <x:c r="N101" s="39" t="str">
        <x:v>Multi-level stretch</x:v>
      </x:c>
      <x:c r="O101" s="39" t="str">
        <x:v>Not Started</x:v>
      </x:c>
      <x:c r="P101" s="39" t="str"/>
      <x:c r="Q101" s="39" t="str"/>
    </x:row>
    <x:row r="102">
      <x:c r="A102" s="39" t="str">
        <x:v>Jasmon Brown</x:v>
      </x:c>
      <x:c r="B102" s="39" t="str">
        <x:v>Move to Masters</x:v>
      </x:c>
      <x:c r="C102" s="42" t="n">
        <x:v>25</x:v>
      </x:c>
      <x:c r="D102" s="42" t="str">
        <x:v>No</x:v>
      </x:c>
      <x:c r="E102" s="42" t="str">
        <x:v>No</x:v>
      </x:c>
      <x:c r="F102" s="39" t="str">
        <x:v>Approaches High</x:v>
      </x:c>
      <x:c r="G102" s="48" t="n">
        <x:v>1668</x:v>
      </x:c>
      <x:c r="H102" s="48" t="str">
        <x:v>Masters</x:v>
      </x:c>
      <x:c r="I102" s="48" t="n">
        <x:v>1771</x:v>
      </x:c>
      <x:c r="J102" s="48" t="n">
        <x:f>IF(B102="Protect Current Masters",0,MAX(0,I102-G102))</x:f>
        <x:v>103</x:v>
      </x:c>
      <x:c r="K102" s="48" t="n">
        <x:v>34</x:v>
      </x:c>
      <x:c r="L102" s="48" t="n">
        <x:v>43</x:v>
      </x:c>
      <x:c r="M102" s="48" t="n">
        <x:f>IF(B102="Protect Current Masters",0,MAX(0,L102-K102))</x:f>
        <x:v>9</x:v>
      </x:c>
      <x:c r="N102" s="39" t="str">
        <x:v>Multi-level stretch</x:v>
      </x:c>
      <x:c r="O102" s="39" t="str">
        <x:v>Not Started</x:v>
      </x:c>
      <x:c r="P102" s="39" t="str"/>
      <x:c r="Q102" s="39" t="str"/>
    </x:row>
    <x:row r="103">
      <x:c r="A103" s="39" t="str">
        <x:v>Nyla Carter</x:v>
      </x:c>
      <x:c r="B103" s="39" t="str">
        <x:v>Move to Masters</x:v>
      </x:c>
      <x:c r="C103" s="42" t="n">
        <x:v>26</x:v>
      </x:c>
      <x:c r="D103" s="42" t="str">
        <x:v>No</x:v>
      </x:c>
      <x:c r="E103" s="42" t="str">
        <x:v>No</x:v>
      </x:c>
      <x:c r="F103" s="39" t="str">
        <x:v>Approaches High</x:v>
      </x:c>
      <x:c r="G103" s="48" t="n">
        <x:v>1668</x:v>
      </x:c>
      <x:c r="H103" s="48" t="str">
        <x:v>Masters</x:v>
      </x:c>
      <x:c r="I103" s="48" t="n">
        <x:v>1771</x:v>
      </x:c>
      <x:c r="J103" s="48" t="n">
        <x:f>IF(B103="Protect Current Masters",0,MAX(0,I103-G103))</x:f>
        <x:v>103</x:v>
      </x:c>
      <x:c r="K103" s="48" t="n">
        <x:v>34</x:v>
      </x:c>
      <x:c r="L103" s="48" t="n">
        <x:v>43</x:v>
      </x:c>
      <x:c r="M103" s="48" t="n">
        <x:f>IF(B103="Protect Current Masters",0,MAX(0,L103-K103))</x:f>
        <x:v>9</x:v>
      </x:c>
      <x:c r="N103" s="39" t="str">
        <x:v>Multi-level stretch</x:v>
      </x:c>
      <x:c r="O103" s="39" t="str">
        <x:v>Not Started</x:v>
      </x:c>
      <x:c r="P103" s="39" t="str"/>
      <x:c r="Q103" s="39" t="str"/>
    </x:row>
    <x:row r="104">
      <x:c r="A104" s="39" t="str">
        <x:v>Eionna Moten</x:v>
      </x:c>
      <x:c r="B104" s="39" t="str">
        <x:v>Move to Masters</x:v>
      </x:c>
      <x:c r="C104" s="42" t="n">
        <x:v>27</x:v>
      </x:c>
      <x:c r="D104" s="42" t="str">
        <x:v>No</x:v>
      </x:c>
      <x:c r="E104" s="42" t="str">
        <x:v>No</x:v>
      </x:c>
      <x:c r="F104" s="39" t="str">
        <x:v>Approaches High</x:v>
      </x:c>
      <x:c r="G104" s="48" t="n">
        <x:v>1657</x:v>
      </x:c>
      <x:c r="H104" s="48" t="str">
        <x:v>Masters</x:v>
      </x:c>
      <x:c r="I104" s="48" t="n">
        <x:v>1771</x:v>
      </x:c>
      <x:c r="J104" s="48" t="n">
        <x:f>IF(B104="Protect Current Masters",0,MAX(0,I104-G104))</x:f>
        <x:v>114</x:v>
      </x:c>
      <x:c r="K104" s="48" t="n">
        <x:v>33</x:v>
      </x:c>
      <x:c r="L104" s="48" t="n">
        <x:v>43</x:v>
      </x:c>
      <x:c r="M104" s="48" t="n">
        <x:f>IF(B104="Protect Current Masters",0,MAX(0,L104-K104))</x:f>
        <x:v>10</x:v>
      </x:c>
      <x:c r="N104" s="39" t="str">
        <x:v>Multi-level stretch</x:v>
      </x:c>
      <x:c r="O104" s="39" t="str">
        <x:v>Not Started</x:v>
      </x:c>
      <x:c r="P104" s="39" t="str"/>
      <x:c r="Q104" s="39" t="str"/>
    </x:row>
    <x:row r="105">
      <x:c r="A105" s="39" t="str">
        <x:v>Josiah Velez</x:v>
      </x:c>
      <x:c r="B105" s="39" t="str">
        <x:v>Move to Masters</x:v>
      </x:c>
      <x:c r="C105" s="42" t="n">
        <x:v>28</x:v>
      </x:c>
      <x:c r="D105" s="42" t="str">
        <x:v>No</x:v>
      </x:c>
      <x:c r="E105" s="42" t="str">
        <x:v>No</x:v>
      </x:c>
      <x:c r="F105" s="39" t="str">
        <x:v>Approaches High</x:v>
      </x:c>
      <x:c r="G105" s="48" t="n">
        <x:v>1657</x:v>
      </x:c>
      <x:c r="H105" s="48" t="str">
        <x:v>Masters</x:v>
      </x:c>
      <x:c r="I105" s="48" t="n">
        <x:v>1771</x:v>
      </x:c>
      <x:c r="J105" s="48" t="n">
        <x:f>IF(B105="Protect Current Masters",0,MAX(0,I105-G105))</x:f>
        <x:v>114</x:v>
      </x:c>
      <x:c r="K105" s="48" t="n">
        <x:v>33</x:v>
      </x:c>
      <x:c r="L105" s="48" t="n">
        <x:v>43</x:v>
      </x:c>
      <x:c r="M105" s="48" t="n">
        <x:f>IF(B105="Protect Current Masters",0,MAX(0,L105-K105))</x:f>
        <x:v>10</x:v>
      </x:c>
      <x:c r="N105" s="39" t="str">
        <x:v>Multi-level stretch</x:v>
      </x:c>
      <x:c r="O105" s="39" t="str">
        <x:v>Not Started</x:v>
      </x:c>
      <x:c r="P105" s="39" t="str"/>
      <x:c r="Q105" s="39" t="str"/>
    </x:row>
    <x:row r="106">
      <x:c r="A106" s="39" t="str">
        <x:v>Jacob Tyler</x:v>
      </x:c>
      <x:c r="B106" s="39" t="str">
        <x:v>Protect Current Masters</x:v>
      </x:c>
      <x:c r="C106" s="42" t="n">
        <x:v>1</x:v>
      </x:c>
      <x:c r="D106" s="42" t="str">
        <x:v>No</x:v>
      </x:c>
      <x:c r="E106" s="42" t="str">
        <x:v>No</x:v>
      </x:c>
      <x:c r="F106" s="39" t="str">
        <x:v>Masters</x:v>
      </x:c>
      <x:c r="G106" s="48" t="n">
        <x:v>1955</x:v>
      </x:c>
      <x:c r="H106" s="48" t="str">
        <x:v>Masters</x:v>
      </x:c>
      <x:c r="I106" s="48" t="n">
        <x:v>1771</x:v>
      </x:c>
      <x:c r="J106" s="48" t="n">
        <x:f>IF(B106="Protect Current Masters",0,MAX(0,I106-G106))</x:f>
        <x:v>0</x:v>
      </x:c>
      <x:c r="K106" s="48" t="n">
        <x:v>51</x:v>
      </x:c>
      <x:c r="L106" s="48" t="n">
        <x:v>43</x:v>
      </x:c>
      <x:c r="M106" s="48" t="n">
        <x:f>IF(B106="Protect Current Masters",0,MAX(0,L106-K106))</x:f>
        <x:v>0</x:v>
      </x:c>
      <x:c r="N106" s="39" t="str">
        <x:v>Priority movement</x:v>
      </x:c>
      <x:c r="O106" s="39" t="str">
        <x:v>Not Started</x:v>
      </x:c>
      <x:c r="P106" s="39" t="str"/>
      <x:c r="Q106" s="39" t="str"/>
    </x:row>
    <x:row r="107">
      <x:c r="A107" s="39" t="str">
        <x:v>Gianni Porter</x:v>
      </x:c>
      <x:c r="B107" s="39" t="str">
        <x:v>Protect Current Masters</x:v>
      </x:c>
      <x:c r="C107" s="42" t="n">
        <x:v>2</x:v>
      </x:c>
      <x:c r="D107" s="42" t="str">
        <x:v>No</x:v>
      </x:c>
      <x:c r="E107" s="42" t="str">
        <x:v>No</x:v>
      </x:c>
      <x:c r="F107" s="39" t="str">
        <x:v>Masters</x:v>
      </x:c>
      <x:c r="G107" s="48" t="n">
        <x:v>1925</x:v>
      </x:c>
      <x:c r="H107" s="48" t="str">
        <x:v>Masters</x:v>
      </x:c>
      <x:c r="I107" s="48" t="n">
        <x:v>1771</x:v>
      </x:c>
      <x:c r="J107" s="48" t="n">
        <x:f>IF(B107="Protect Current Masters",0,MAX(0,I107-G107))</x:f>
        <x:v>0</x:v>
      </x:c>
      <x:c r="K107" s="48" t="n">
        <x:v>50</x:v>
      </x:c>
      <x:c r="L107" s="48" t="n">
        <x:v>43</x:v>
      </x:c>
      <x:c r="M107" s="48" t="n">
        <x:f>IF(B107="Protect Current Masters",0,MAX(0,L107-K107))</x:f>
        <x:v>0</x:v>
      </x:c>
      <x:c r="N107" s="39" t="str">
        <x:v>Priority movement</x:v>
      </x:c>
      <x:c r="O107" s="39" t="str">
        <x:v>Not Started</x:v>
      </x:c>
      <x:c r="P107" s="39" t="str"/>
      <x:c r="Q107" s="39" t="str"/>
    </x:row>
    <x:row r="108">
      <x:c r="A108" s="39" t="str">
        <x:v>Joseph Bradley</x:v>
      </x:c>
      <x:c r="B108" s="39" t="str">
        <x:v>Protect Current Masters</x:v>
      </x:c>
      <x:c r="C108" s="42" t="n">
        <x:v>3</x:v>
      </x:c>
      <x:c r="D108" s="42" t="str">
        <x:v>No</x:v>
      </x:c>
      <x:c r="E108" s="42" t="str">
        <x:v>No</x:v>
      </x:c>
      <x:c r="F108" s="39" t="str">
        <x:v>Masters</x:v>
      </x:c>
      <x:c r="G108" s="48" t="n">
        <x:v>1899</x:v>
      </x:c>
      <x:c r="H108" s="48" t="str">
        <x:v>Masters</x:v>
      </x:c>
      <x:c r="I108" s="48" t="n">
        <x:v>1771</x:v>
      </x:c>
      <x:c r="J108" s="48" t="n">
        <x:f>IF(B108="Protect Current Masters",0,MAX(0,I108-G108))</x:f>
        <x:v>0</x:v>
      </x:c>
      <x:c r="K108" s="48" t="n">
        <x:v>49</x:v>
      </x:c>
      <x:c r="L108" s="48" t="n">
        <x:v>43</x:v>
      </x:c>
      <x:c r="M108" s="48" t="n">
        <x:f>IF(B108="Protect Current Masters",0,MAX(0,L108-K108))</x:f>
        <x:v>0</x:v>
      </x:c>
      <x:c r="N108" s="39" t="str">
        <x:v>Priority movement</x:v>
      </x:c>
      <x:c r="O108" s="39" t="str">
        <x:v>Not Started</x:v>
      </x:c>
      <x:c r="P108" s="39" t="str"/>
      <x:c r="Q108" s="39" t="str"/>
    </x:row>
    <x:row r="109">
      <x:c r="A109" s="40" t="str">
        <x:v>Jada Thomas</x:v>
      </x:c>
      <x:c r="B109" s="40" t="str">
        <x:v>Protect Current Masters</x:v>
      </x:c>
      <x:c r="C109" s="43" t="n">
        <x:v>4</x:v>
      </x:c>
      <x:c r="D109" s="43" t="str">
        <x:v>No</x:v>
      </x:c>
      <x:c r="E109" s="43" t="str">
        <x:v>No</x:v>
      </x:c>
      <x:c r="F109" s="40" t="str">
        <x:v>Masters</x:v>
      </x:c>
      <x:c r="G109" s="49" t="n">
        <x:v>1771</x:v>
      </x:c>
      <x:c r="H109" s="49" t="str">
        <x:v>Masters</x:v>
      </x:c>
      <x:c r="I109" s="49" t="n">
        <x:v>1771</x:v>
      </x:c>
      <x:c r="J109" s="49" t="n">
        <x:f>IF(B109="Protect Current Masters",0,MAX(0,I109-G109))</x:f>
        <x:v>0</x:v>
      </x:c>
      <x:c r="K109" s="49" t="n">
        <x:v>43</x:v>
      </x:c>
      <x:c r="L109" s="49" t="n">
        <x:v>43</x:v>
      </x:c>
      <x:c r="M109" s="49" t="n">
        <x:f>IF(B109="Protect Current Masters",0,MAX(0,L109-K109))</x:f>
        <x:v>0</x:v>
      </x:c>
      <x:c r="N109" s="40" t="str">
        <x:v>Priority movement</x:v>
      </x:c>
      <x:c r="O109" s="40" t="str">
        <x:v>Not Started</x:v>
      </x:c>
      <x:c r="P109" s="40" t="str"/>
      <x:c r="Q109" s="40" t="str"/>
    </x:row>
  </x:sheetData>
  <x:mergeCells>
    <x:mergeCell ref="A2:Q2"/>
  </x:mergeCells>
  <x:conditionalFormatting sqref="J8:J109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M8:M109">
    <x:cfRule type="colorScale" priority="2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O8:O109">
    <x:cfRule type="containsText" dxfId="4" priority="3" operator="containsText" text="Complete"/>
    <x:cfRule type="containsText" dxfId="5" priority="4" operator="containsText" text="In Progress"/>
  </x:conditionalFormatting>
  <x:dataValidations count="1">
    <x:dataValidation type="list" sqref="O8:O109">
      <x:formula1>"Not Started,In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c0027ef98d4e75"/>
  </x:tableParts>
</x:worksheet>
</file>

<file path=xl/worksheets/sheet4.xml><?xml version="1.0" encoding="utf-8"?>
<x:worksheet xmlns:x="http://schemas.openxmlformats.org/spreadsheetml/2006/main">
  <x:sheetPr>
    <x:tabColor rgb="FFD4AF3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0" hidden="0" customWidth="1"/>
    <x:col min="4" max="4" width="8" hidden="0" customWidth="1"/>
    <x:col min="5" max="5" width="8" hidden="0" customWidth="1"/>
    <x:col min="6" max="6" width="21" hidden="0" customWidth="1"/>
    <x:col min="7" max="7" width="13" hidden="0" customWidth="1"/>
    <x:col min="8" max="8" width="15" hidden="0" customWidth="1"/>
    <x:col min="9" max="9" width="16" hidden="0" customWidth="1"/>
    <x:col min="10" max="10" width="19" hidden="0" customWidth="1"/>
    <x:col min="11" max="11" width="11" hidden="0" customWidth="1"/>
    <x:col min="12" max="12" width="15" hidden="0" customWidth="1"/>
    <x:col min="13" max="13" width="21" hidden="0" customWidth="1"/>
    <x:col min="14" max="14" width="20" hidden="0" customWidth="1"/>
    <x:col min="15" max="15" width="17" hidden="0" customWidth="1"/>
    <x:col min="16" max="16" width="30" hidden="0" customWidth="1"/>
    <x:col min="17" max="17" width="28" hidden="0" customWidth="1"/>
  </x:cols>
  <x:sheetData>
    <x:row r="2" ht="25" customHeight="1">
      <x:c r="A2" s="2" t="str">
        <x:v>6th Math Student Movement Priority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14" t="str">
        <x:v>Priority Students</x:v>
      </x:c>
      <x:c r="B4" s="15" t="str"/>
      <x:c r="C4" s="14" t="str">
        <x:v>Move to Approaches</x:v>
      </x:c>
      <x:c r="D4" s="15" t="str"/>
      <x:c r="E4" s="14" t="str">
        <x:v>Move to Meets</x:v>
      </x:c>
      <x:c r="F4" s="15" t="str"/>
      <x:c r="G4" s="14" t="str">
        <x:v>Move to Masters</x:v>
      </x:c>
      <x:c r="H4" s="15" t="str"/>
      <x:c r="I4" s="14" t="str">
        <x:v>SPED</x:v>
      </x:c>
      <x:c r="J4" s="15" t="str"/>
      <x:c r="K4" s="14" t="str">
        <x:v>EB</x:v>
      </x:c>
      <x:c r="L4" s="15" t="str"/>
    </x:row>
    <x:row r="5">
      <x:c r="A5" s="18" t="n">
        <x:f>COUNTA(A8:A51)</x:f>
        <x:v>44</x:v>
      </x:c>
      <x:c r="B5" s="19"/>
      <x:c r="C5" s="18" t="n">
        <x:f>COUNTIF(B8:B51,"Move to Approaches")</x:f>
        <x:v>13</x:v>
      </x:c>
      <x:c r="D5" s="19"/>
      <x:c r="E5" s="18" t="n">
        <x:f>COUNTIF(B8:B51,"Move to Meets")</x:f>
        <x:v>19</x:v>
      </x:c>
      <x:c r="F5" s="19"/>
      <x:c r="G5" s="18" t="n">
        <x:f>COUNTIF(B8:B51,"Move to Masters")</x:f>
        <x:v>11</x:v>
      </x:c>
      <x:c r="H5" s="19"/>
      <x:c r="I5" s="18" t="n">
        <x:f>COUNTIF(D8:D51,"Yes")</x:f>
        <x:v>2</x:v>
      </x:c>
      <x:c r="J5" s="19"/>
      <x:c r="K5" s="18" t="n">
        <x:f>COUNTIF(E8:E51,"Yes")</x:f>
        <x:v>3</x:v>
      </x:c>
      <x:c r="L5" s="19"/>
    </x:row>
    <x:row r="7" ht="36" customHeight="1">
      <x:c r="A7" s="31" t="str">
        <x:v>Student Name</x:v>
      </x:c>
      <x:c r="B7" s="32" t="str">
        <x:v>Movement List</x:v>
      </x:c>
      <x:c r="C7" s="32" t="str">
        <x:v>Priority</x:v>
      </x:c>
      <x:c r="D7" s="32" t="str">
        <x:v>SPED</x:v>
      </x:c>
      <x:c r="E7" s="32" t="str">
        <x:v>EB</x:v>
      </x:c>
      <x:c r="F7" s="32" t="str">
        <x:v>Prior Performance</x:v>
      </x:c>
      <x:c r="G7" s="32" t="str">
        <x:v>Scale Score</x:v>
      </x:c>
      <x:c r="H7" s="32" t="str">
        <x:v>Target Level</x:v>
      </x:c>
      <x:c r="I7" s="32" t="str">
        <x:v>Target Cut Score</x:v>
      </x:c>
      <x:c r="J7" s="32" t="str">
        <x:v>Scale Points Needed to Target</x:v>
      </x:c>
      <x:c r="K7" s="32" t="str">
        <x:v>Raw Score</x:v>
      </x:c>
      <x:c r="L7" s="32" t="str">
        <x:v>Target Raw Score</x:v>
      </x:c>
      <x:c r="M7" s="32" t="str">
        <x:v>Questions Needed to Reach Target Band</x:v>
      </x:c>
      <x:c r="N7" s="32" t="str">
        <x:v>Recommendation</x:v>
      </x:c>
      <x:c r="O7" s="32" t="str">
        <x:v>Progress Status</x:v>
      </x:c>
      <x:c r="P7" s="32" t="str">
        <x:v>Teacher Action / Notes</x:v>
      </x:c>
      <x:c r="Q7" s="33" t="str">
        <x:v>Current Evidence</x:v>
      </x:c>
    </x:row>
    <x:row r="8">
      <x:c r="A8" s="38" t="str">
        <x:v>Jessel Aranda</x:v>
      </x:c>
      <x:c r="B8" s="38" t="str">
        <x:v>Move to Approaches</x:v>
      </x:c>
      <x:c r="C8" s="41" t="n">
        <x:v>1</x:v>
      </x:c>
      <x:c r="D8" s="41" t="str">
        <x:v>No</x:v>
      </x:c>
      <x:c r="E8" s="41" t="str">
        <x:v>Yes</x:v>
      </x:c>
      <x:c r="F8" s="38" t="str">
        <x:v>Did Not Meet High</x:v>
      </x:c>
      <x:c r="G8" s="47" t="n">
        <x:v>1502</x:v>
      </x:c>
      <x:c r="H8" s="47" t="str">
        <x:v>Approaches</x:v>
      </x:c>
      <x:c r="I8" s="47" t="n">
        <x:v>1515</x:v>
      </x:c>
      <x:c r="J8" s="47" t="n">
        <x:f>IF(B8="Protect Current Masters",0,MAX(0,I8-G8))</x:f>
        <x:v>13</x:v>
      </x:c>
      <x:c r="K8" s="47" t="n">
        <x:v>15</x:v>
      </x:c>
      <x:c r="L8" s="47" t="n">
        <x:v>16</x:v>
      </x:c>
      <x:c r="M8" s="47" t="n">
        <x:f>IF(B8="Protect Current Masters",0,MAX(0,L8-K8))</x:f>
        <x:v>1</x:v>
      </x:c>
      <x:c r="N8" s="38" t="str">
        <x:v>Priority movement</x:v>
      </x:c>
      <x:c r="O8" s="38" t="str">
        <x:v>Not Started</x:v>
      </x:c>
      <x:c r="P8" s="38" t="str"/>
      <x:c r="Q8" s="38" t="str"/>
    </x:row>
    <x:row r="9">
      <x:c r="A9" s="39" t="str">
        <x:v>Adaiah Cox-Griffin</x:v>
      </x:c>
      <x:c r="B9" s="39" t="str">
        <x:v>Move to Approaches</x:v>
      </x:c>
      <x:c r="C9" s="42" t="n">
        <x:v>2</x:v>
      </x:c>
      <x:c r="D9" s="42" t="str">
        <x:v>No</x:v>
      </x:c>
      <x:c r="E9" s="42" t="str">
        <x:v>No</x:v>
      </x:c>
      <x:c r="F9" s="39" t="str">
        <x:v>Did Not Meet High</x:v>
      </x:c>
      <x:c r="G9" s="48" t="n">
        <x:v>1502</x:v>
      </x:c>
      <x:c r="H9" s="48" t="str">
        <x:v>Approaches</x:v>
      </x:c>
      <x:c r="I9" s="48" t="n">
        <x:v>1515</x:v>
      </x:c>
      <x:c r="J9" s="48" t="n">
        <x:f>IF(B9="Protect Current Masters",0,MAX(0,I9-G9))</x:f>
        <x:v>13</x:v>
      </x:c>
      <x:c r="K9" s="48" t="n">
        <x:v>15</x:v>
      </x:c>
      <x:c r="L9" s="48" t="n">
        <x:v>16</x:v>
      </x:c>
      <x:c r="M9" s="48" t="n">
        <x:f>IF(B9="Protect Current Masters",0,MAX(0,L9-K9))</x:f>
        <x:v>1</x:v>
      </x:c>
      <x:c r="N9" s="39" t="str">
        <x:v>Priority movement</x:v>
      </x:c>
      <x:c r="O9" s="39" t="str">
        <x:v>Not Started</x:v>
      </x:c>
      <x:c r="P9" s="39" t="str"/>
      <x:c r="Q9" s="39" t="str"/>
    </x:row>
    <x:row r="10">
      <x:c r="A10" s="39" t="str">
        <x:v>Israel Kenko</x:v>
      </x:c>
      <x:c r="B10" s="39" t="str">
        <x:v>Move to Approaches</x:v>
      </x:c>
      <x:c r="C10" s="42" t="n">
        <x:v>3</x:v>
      </x:c>
      <x:c r="D10" s="42" t="str">
        <x:v>No</x:v>
      </x:c>
      <x:c r="E10" s="42" t="str">
        <x:v>No</x:v>
      </x:c>
      <x:c r="F10" s="39" t="str">
        <x:v>Did Not Meet High</x:v>
      </x:c>
      <x:c r="G10" s="48" t="n">
        <x:v>1502</x:v>
      </x:c>
      <x:c r="H10" s="48" t="str">
        <x:v>Approaches</x:v>
      </x:c>
      <x:c r="I10" s="48" t="n">
        <x:v>1515</x:v>
      </x:c>
      <x:c r="J10" s="48" t="n">
        <x:f>IF(B10="Protect Current Masters",0,MAX(0,I10-G10))</x:f>
        <x:v>13</x:v>
      </x:c>
      <x:c r="K10" s="48" t="n">
        <x:v>15</x:v>
      </x:c>
      <x:c r="L10" s="48" t="n">
        <x:v>16</x:v>
      </x:c>
      <x:c r="M10" s="48" t="n">
        <x:f>IF(B10="Protect Current Masters",0,MAX(0,L10-K10))</x:f>
        <x:v>1</x:v>
      </x:c>
      <x:c r="N10" s="39" t="str">
        <x:v>Priority movement</x:v>
      </x:c>
      <x:c r="O10" s="39" t="str">
        <x:v>Not Started</x:v>
      </x:c>
      <x:c r="P10" s="39" t="str"/>
      <x:c r="Q10" s="39" t="str"/>
    </x:row>
    <x:row r="11">
      <x:c r="A11" s="39" t="str">
        <x:v>Kha'Dien Rivers-Alexander</x:v>
      </x:c>
      <x:c r="B11" s="39" t="str">
        <x:v>Move to Approaches</x:v>
      </x:c>
      <x:c r="C11" s="42" t="n">
        <x:v>4</x:v>
      </x:c>
      <x:c r="D11" s="42" t="str">
        <x:v>No</x:v>
      </x:c>
      <x:c r="E11" s="42" t="str">
        <x:v>No</x:v>
      </x:c>
      <x:c r="F11" s="39" t="str">
        <x:v>Did Not Meet High</x:v>
      </x:c>
      <x:c r="G11" s="48" t="n">
        <x:v>1502</x:v>
      </x:c>
      <x:c r="H11" s="48" t="str">
        <x:v>Approaches</x:v>
      </x:c>
      <x:c r="I11" s="48" t="n">
        <x:v>1515</x:v>
      </x:c>
      <x:c r="J11" s="48" t="n">
        <x:f>IF(B11="Protect Current Masters",0,MAX(0,I11-G11))</x:f>
        <x:v>13</x:v>
      </x:c>
      <x:c r="K11" s="48" t="n">
        <x:v>15</x:v>
      </x:c>
      <x:c r="L11" s="48" t="n">
        <x:v>16</x:v>
      </x:c>
      <x:c r="M11" s="48" t="n">
        <x:f>IF(B11="Protect Current Masters",0,MAX(0,L11-K11))</x:f>
        <x:v>1</x:v>
      </x:c>
      <x:c r="N11" s="39" t="str">
        <x:v>Priority movement</x:v>
      </x:c>
      <x:c r="O11" s="39" t="str">
        <x:v>Not Started</x:v>
      </x:c>
      <x:c r="P11" s="39" t="str"/>
      <x:c r="Q11" s="39" t="str"/>
    </x:row>
    <x:row r="12">
      <x:c r="A12" s="39" t="str">
        <x:v>Kinley Gray</x:v>
      </x:c>
      <x:c r="B12" s="39" t="str">
        <x:v>Move to Approaches</x:v>
      </x:c>
      <x:c r="C12" s="42" t="n">
        <x:v>5</x:v>
      </x:c>
      <x:c r="D12" s="42" t="str">
        <x:v>No</x:v>
      </x:c>
      <x:c r="E12" s="42" t="str">
        <x:v>No</x:v>
      </x:c>
      <x:c r="F12" s="39" t="str">
        <x:v>Did Not Meet High</x:v>
      </x:c>
      <x:c r="G12" s="48" t="n">
        <x:v>1502</x:v>
      </x:c>
      <x:c r="H12" s="48" t="str">
        <x:v>Approaches</x:v>
      </x:c>
      <x:c r="I12" s="48" t="n">
        <x:v>1515</x:v>
      </x:c>
      <x:c r="J12" s="48" t="n">
        <x:f>IF(B12="Protect Current Masters",0,MAX(0,I12-G12))</x:f>
        <x:v>13</x:v>
      </x:c>
      <x:c r="K12" s="48" t="n">
        <x:v>15</x:v>
      </x:c>
      <x:c r="L12" s="48" t="n">
        <x:v>16</x:v>
      </x:c>
      <x:c r="M12" s="48" t="n">
        <x:f>IF(B12="Protect Current Masters",0,MAX(0,L12-K12))</x:f>
        <x:v>1</x:v>
      </x:c>
      <x:c r="N12" s="39" t="str">
        <x:v>Priority movement</x:v>
      </x:c>
      <x:c r="O12" s="39" t="str">
        <x:v>Not Started</x:v>
      </x:c>
      <x:c r="P12" s="39" t="str"/>
      <x:c r="Q12" s="39" t="str"/>
    </x:row>
    <x:row r="13">
      <x:c r="A13" s="39" t="str">
        <x:v>Serenah Bryan</x:v>
      </x:c>
      <x:c r="B13" s="39" t="str">
        <x:v>Move to Approaches</x:v>
      </x:c>
      <x:c r="C13" s="42" t="n">
        <x:v>6</x:v>
      </x:c>
      <x:c r="D13" s="42" t="str">
        <x:v>Yes</x:v>
      </x:c>
      <x:c r="E13" s="42" t="str">
        <x:v>No</x:v>
      </x:c>
      <x:c r="F13" s="39" t="str">
        <x:v>Did Not Meet High</x:v>
      </x:c>
      <x:c r="G13" s="48" t="n">
        <x:v>1487</x:v>
      </x:c>
      <x:c r="H13" s="48" t="str">
        <x:v>Approaches</x:v>
      </x:c>
      <x:c r="I13" s="48" t="n">
        <x:v>1515</x:v>
      </x:c>
      <x:c r="J13" s="48" t="n">
        <x:f>IF(B13="Protect Current Masters",0,MAX(0,I13-G13))</x:f>
        <x:v>28</x:v>
      </x:c>
      <x:c r="K13" s="48" t="n">
        <x:v>14</x:v>
      </x:c>
      <x:c r="L13" s="48" t="n">
        <x:v>16</x:v>
      </x:c>
      <x:c r="M13" s="48" t="n">
        <x:f>IF(B13="Protect Current Masters",0,MAX(0,L13-K13))</x:f>
        <x:v>2</x:v>
      </x:c>
      <x:c r="N13" s="39" t="str">
        <x:v>Priority movement</x:v>
      </x:c>
      <x:c r="O13" s="39" t="str">
        <x:v>Not Started</x:v>
      </x:c>
      <x:c r="P13" s="39" t="str"/>
      <x:c r="Q13" s="39" t="str"/>
    </x:row>
    <x:row r="14">
      <x:c r="A14" s="39" t="str">
        <x:v>Bailey Hicks</x:v>
      </x:c>
      <x:c r="B14" s="39" t="str">
        <x:v>Move to Approaches</x:v>
      </x:c>
      <x:c r="C14" s="42" t="n">
        <x:v>7</x:v>
      </x:c>
      <x:c r="D14" s="42" t="str">
        <x:v>No</x:v>
      </x:c>
      <x:c r="E14" s="42" t="str">
        <x:v>No</x:v>
      </x:c>
      <x:c r="F14" s="39" t="str">
        <x:v>Did Not Meet High</x:v>
      </x:c>
      <x:c r="G14" s="48" t="n">
        <x:v>1487</x:v>
      </x:c>
      <x:c r="H14" s="48" t="str">
        <x:v>Approaches</x:v>
      </x:c>
      <x:c r="I14" s="48" t="n">
        <x:v>1515</x:v>
      </x:c>
      <x:c r="J14" s="48" t="n">
        <x:f>IF(B14="Protect Current Masters",0,MAX(0,I14-G14))</x:f>
        <x:v>28</x:v>
      </x:c>
      <x:c r="K14" s="48" t="n">
        <x:v>14</x:v>
      </x:c>
      <x:c r="L14" s="48" t="n">
        <x:v>16</x:v>
      </x:c>
      <x:c r="M14" s="48" t="n">
        <x:f>IF(B14="Protect Current Masters",0,MAX(0,L14-K14))</x:f>
        <x:v>2</x:v>
      </x:c>
      <x:c r="N14" s="39" t="str">
        <x:v>Priority movement</x:v>
      </x:c>
      <x:c r="O14" s="39" t="str">
        <x:v>Not Started</x:v>
      </x:c>
      <x:c r="P14" s="39" t="str"/>
      <x:c r="Q14" s="39" t="str"/>
    </x:row>
    <x:row r="15">
      <x:c r="A15" s="39" t="str">
        <x:v>Brooklyn Bell</x:v>
      </x:c>
      <x:c r="B15" s="39" t="str">
        <x:v>Move to Approaches</x:v>
      </x:c>
      <x:c r="C15" s="42" t="n">
        <x:v>8</x:v>
      </x:c>
      <x:c r="D15" s="42" t="str">
        <x:v>No</x:v>
      </x:c>
      <x:c r="E15" s="42" t="str">
        <x:v>No</x:v>
      </x:c>
      <x:c r="F15" s="39" t="str">
        <x:v>Did Not Meet High</x:v>
      </x:c>
      <x:c r="G15" s="48" t="n">
        <x:v>1487</x:v>
      </x:c>
      <x:c r="H15" s="48" t="str">
        <x:v>Approaches</x:v>
      </x:c>
      <x:c r="I15" s="48" t="n">
        <x:v>1515</x:v>
      </x:c>
      <x:c r="J15" s="48" t="n">
        <x:f>IF(B15="Protect Current Masters",0,MAX(0,I15-G15))</x:f>
        <x:v>28</x:v>
      </x:c>
      <x:c r="K15" s="48" t="n">
        <x:v>14</x:v>
      </x:c>
      <x:c r="L15" s="48" t="n">
        <x:v>16</x:v>
      </x:c>
      <x:c r="M15" s="48" t="n">
        <x:f>IF(B15="Protect Current Masters",0,MAX(0,L15-K15))</x:f>
        <x:v>2</x:v>
      </x:c>
      <x:c r="N15" s="39" t="str">
        <x:v>Priority movement</x:v>
      </x:c>
      <x:c r="O15" s="39" t="str">
        <x:v>Not Started</x:v>
      </x:c>
      <x:c r="P15" s="39" t="str"/>
      <x:c r="Q15" s="39" t="str"/>
    </x:row>
    <x:row r="16">
      <x:c r="A16" s="39" t="str">
        <x:v>Cyrus Varnado</x:v>
      </x:c>
      <x:c r="B16" s="39" t="str">
        <x:v>Move to Approaches</x:v>
      </x:c>
      <x:c r="C16" s="42" t="n">
        <x:v>9</x:v>
      </x:c>
      <x:c r="D16" s="42" t="str">
        <x:v>No</x:v>
      </x:c>
      <x:c r="E16" s="42" t="str">
        <x:v>No</x:v>
      </x:c>
      <x:c r="F16" s="39" t="str">
        <x:v>Did Not Meet High</x:v>
      </x:c>
      <x:c r="G16" s="48" t="n">
        <x:v>1487</x:v>
      </x:c>
      <x:c r="H16" s="48" t="str">
        <x:v>Approaches</x:v>
      </x:c>
      <x:c r="I16" s="48" t="n">
        <x:v>1515</x:v>
      </x:c>
      <x:c r="J16" s="48" t="n">
        <x:f>IF(B16="Protect Current Masters",0,MAX(0,I16-G16))</x:f>
        <x:v>28</x:v>
      </x:c>
      <x:c r="K16" s="48" t="n">
        <x:v>14</x:v>
      </x:c>
      <x:c r="L16" s="48" t="n">
        <x:v>16</x:v>
      </x:c>
      <x:c r="M16" s="48" t="n">
        <x:f>IF(B16="Protect Current Masters",0,MAX(0,L16-K16))</x:f>
        <x:v>2</x:v>
      </x:c>
      <x:c r="N16" s="39" t="str">
        <x:v>Priority movement</x:v>
      </x:c>
      <x:c r="O16" s="39" t="str">
        <x:v>Not Started</x:v>
      </x:c>
      <x:c r="P16" s="39" t="str"/>
      <x:c r="Q16" s="39" t="str"/>
    </x:row>
    <x:row r="17">
      <x:c r="A17" s="39" t="str">
        <x:v>Kleigh Jackson</x:v>
      </x:c>
      <x:c r="B17" s="39" t="str">
        <x:v>Move to Approaches</x:v>
      </x:c>
      <x:c r="C17" s="42" t="n">
        <x:v>10</x:v>
      </x:c>
      <x:c r="D17" s="42" t="str">
        <x:v>No</x:v>
      </x:c>
      <x:c r="E17" s="42" t="str">
        <x:v>No</x:v>
      </x:c>
      <x:c r="F17" s="39" t="str">
        <x:v>Did Not Meet High</x:v>
      </x:c>
      <x:c r="G17" s="48" t="n">
        <x:v>1487</x:v>
      </x:c>
      <x:c r="H17" s="48" t="str">
        <x:v>Approaches</x:v>
      </x:c>
      <x:c r="I17" s="48" t="n">
        <x:v>1515</x:v>
      </x:c>
      <x:c r="J17" s="48" t="n">
        <x:f>IF(B17="Protect Current Masters",0,MAX(0,I17-G17))</x:f>
        <x:v>28</x:v>
      </x:c>
      <x:c r="K17" s="48" t="n">
        <x:v>14</x:v>
      </x:c>
      <x:c r="L17" s="48" t="n">
        <x:v>16</x:v>
      </x:c>
      <x:c r="M17" s="48" t="n">
        <x:f>IF(B17="Protect Current Masters",0,MAX(0,L17-K17))</x:f>
        <x:v>2</x:v>
      </x:c>
      <x:c r="N17" s="39" t="str">
        <x:v>Priority movement</x:v>
      </x:c>
      <x:c r="O17" s="39" t="str">
        <x:v>Not Started</x:v>
      </x:c>
      <x:c r="P17" s="39" t="str"/>
      <x:c r="Q17" s="39" t="str"/>
    </x:row>
    <x:row r="18">
      <x:c r="A18" s="39" t="str">
        <x:v>Naomi Farr</x:v>
      </x:c>
      <x:c r="B18" s="39" t="str">
        <x:v>Move to Approaches</x:v>
      </x:c>
      <x:c r="C18" s="42" t="n">
        <x:v>11</x:v>
      </x:c>
      <x:c r="D18" s="42" t="str">
        <x:v>No</x:v>
      </x:c>
      <x:c r="E18" s="42" t="str">
        <x:v>No</x:v>
      </x:c>
      <x:c r="F18" s="39" t="str">
        <x:v>Did Not Meet High</x:v>
      </x:c>
      <x:c r="G18" s="48" t="n">
        <x:v>1487</x:v>
      </x:c>
      <x:c r="H18" s="48" t="str">
        <x:v>Approaches</x:v>
      </x:c>
      <x:c r="I18" s="48" t="n">
        <x:v>1515</x:v>
      </x:c>
      <x:c r="J18" s="48" t="n">
        <x:f>IF(B18="Protect Current Masters",0,MAX(0,I18-G18))</x:f>
        <x:v>28</x:v>
      </x:c>
      <x:c r="K18" s="48" t="n">
        <x:v>14</x:v>
      </x:c>
      <x:c r="L18" s="48" t="n">
        <x:v>16</x:v>
      </x:c>
      <x:c r="M18" s="48" t="n">
        <x:f>IF(B18="Protect Current Masters",0,MAX(0,L18-K18))</x:f>
        <x:v>2</x:v>
      </x:c>
      <x:c r="N18" s="39" t="str">
        <x:v>Priority movement</x:v>
      </x:c>
      <x:c r="O18" s="39" t="str">
        <x:v>Not Started</x:v>
      </x:c>
      <x:c r="P18" s="39" t="str"/>
      <x:c r="Q18" s="39" t="str"/>
    </x:row>
    <x:row r="19">
      <x:c r="A19" s="39" t="str">
        <x:v>Cameron Tucker</x:v>
      </x:c>
      <x:c r="B19" s="39" t="str">
        <x:v>Move to Approaches</x:v>
      </x:c>
      <x:c r="C19" s="42" t="n">
        <x:v>12</x:v>
      </x:c>
      <x:c r="D19" s="42" t="str">
        <x:v>No</x:v>
      </x:c>
      <x:c r="E19" s="42" t="str">
        <x:v>No</x:v>
      </x:c>
      <x:c r="F19" s="39" t="str">
        <x:v>Did Not Meet High</x:v>
      </x:c>
      <x:c r="G19" s="48" t="n">
        <x:v>1472</x:v>
      </x:c>
      <x:c r="H19" s="48" t="str">
        <x:v>Approaches</x:v>
      </x:c>
      <x:c r="I19" s="48" t="n">
        <x:v>1515</x:v>
      </x:c>
      <x:c r="J19" s="48" t="n">
        <x:f>IF(B19="Protect Current Masters",0,MAX(0,I19-G19))</x:f>
        <x:v>43</x:v>
      </x:c>
      <x:c r="K19" s="48" t="n">
        <x:v>13</x:v>
      </x:c>
      <x:c r="L19" s="48" t="n">
        <x:v>16</x:v>
      </x:c>
      <x:c r="M19" s="48" t="n">
        <x:f>IF(B19="Protect Current Masters",0,MAX(0,L19-K19))</x:f>
        <x:v>3</x:v>
      </x:c>
      <x:c r="N19" s="39" t="str">
        <x:v>Priority movement</x:v>
      </x:c>
      <x:c r="O19" s="39" t="str">
        <x:v>Not Started</x:v>
      </x:c>
      <x:c r="P19" s="39" t="str"/>
      <x:c r="Q19" s="39" t="str"/>
    </x:row>
    <x:row r="20">
      <x:c r="A20" s="39" t="str">
        <x:v>Micah Archie</x:v>
      </x:c>
      <x:c r="B20" s="39" t="str">
        <x:v>Move to Approaches</x:v>
      </x:c>
      <x:c r="C20" s="42" t="n">
        <x:v>13</x:v>
      </x:c>
      <x:c r="D20" s="42" t="str">
        <x:v>No</x:v>
      </x:c>
      <x:c r="E20" s="42" t="str">
        <x:v>No</x:v>
      </x:c>
      <x:c r="F20" s="39" t="str">
        <x:v>Did Not Meet High</x:v>
      </x:c>
      <x:c r="G20" s="48" t="n">
        <x:v>1472</x:v>
      </x:c>
      <x:c r="H20" s="48" t="str">
        <x:v>Approaches</x:v>
      </x:c>
      <x:c r="I20" s="48" t="n">
        <x:v>1515</x:v>
      </x:c>
      <x:c r="J20" s="48" t="n">
        <x:f>IF(B20="Protect Current Masters",0,MAX(0,I20-G20))</x:f>
        <x:v>43</x:v>
      </x:c>
      <x:c r="K20" s="48" t="n">
        <x:v>13</x:v>
      </x:c>
      <x:c r="L20" s="48" t="n">
        <x:v>16</x:v>
      </x:c>
      <x:c r="M20" s="48" t="n">
        <x:f>IF(B20="Protect Current Masters",0,MAX(0,L20-K20))</x:f>
        <x:v>3</x:v>
      </x:c>
      <x:c r="N20" s="39" t="str">
        <x:v>Priority movement</x:v>
      </x:c>
      <x:c r="O20" s="39" t="str">
        <x:v>Not Started</x:v>
      </x:c>
      <x:c r="P20" s="39" t="str"/>
      <x:c r="Q20" s="39" t="str"/>
    </x:row>
    <x:row r="21">
      <x:c r="A21" s="39" t="str">
        <x:v>Bella Anderson</x:v>
      </x:c>
      <x:c r="B21" s="39" t="str">
        <x:v>Move to Meets</x:v>
      </x:c>
      <x:c r="C21" s="42" t="n">
        <x:v>1</x:v>
      </x:c>
      <x:c r="D21" s="42" t="str">
        <x:v>No</x:v>
      </x:c>
      <x:c r="E21" s="42" t="str">
        <x:v>No</x:v>
      </x:c>
      <x:c r="F21" s="39" t="str">
        <x:v>Approaches High</x:v>
      </x:c>
      <x:c r="G21" s="48" t="n">
        <x:v>1624</x:v>
      </x:c>
      <x:c r="H21" s="48" t="str">
        <x:v>Meets</x:v>
      </x:c>
      <x:c r="I21" s="48" t="n">
        <x:v>1634</x:v>
      </x:c>
      <x:c r="J21" s="48" t="n">
        <x:f>IF(B21="Protect Current Masters",0,MAX(0,I21-G21))</x:f>
        <x:v>10</x:v>
      </x:c>
      <x:c r="K21" s="48" t="n">
        <x:v>24</x:v>
      </x:c>
      <x:c r="L21" s="48" t="n">
        <x:v>25</x:v>
      </x:c>
      <x:c r="M21" s="48" t="n">
        <x:f>IF(B21="Protect Current Masters",0,MAX(0,L21-K21))</x:f>
        <x:v>1</x:v>
      </x:c>
      <x:c r="N21" s="39" t="str">
        <x:v>Priority movement</x:v>
      </x:c>
      <x:c r="O21" s="39" t="str">
        <x:v>Not Started</x:v>
      </x:c>
      <x:c r="P21" s="39" t="str"/>
      <x:c r="Q21" s="39" t="str"/>
    </x:row>
    <x:row r="22">
      <x:c r="A22" s="39" t="str">
        <x:v>Bryce Massey</x:v>
      </x:c>
      <x:c r="B22" s="39" t="str">
        <x:v>Move to Meets</x:v>
      </x:c>
      <x:c r="C22" s="42" t="n">
        <x:v>2</x:v>
      </x:c>
      <x:c r="D22" s="42" t="str">
        <x:v>No</x:v>
      </x:c>
      <x:c r="E22" s="42" t="str">
        <x:v>No</x:v>
      </x:c>
      <x:c r="F22" s="39" t="str">
        <x:v>Approaches High</x:v>
      </x:c>
      <x:c r="G22" s="48" t="n">
        <x:v>1624</x:v>
      </x:c>
      <x:c r="H22" s="48" t="str">
        <x:v>Meets</x:v>
      </x:c>
      <x:c r="I22" s="48" t="n">
        <x:v>1634</x:v>
      </x:c>
      <x:c r="J22" s="48" t="n">
        <x:f>IF(B22="Protect Current Masters",0,MAX(0,I22-G22))</x:f>
        <x:v>10</x:v>
      </x:c>
      <x:c r="K22" s="48" t="n">
        <x:v>24</x:v>
      </x:c>
      <x:c r="L22" s="48" t="n">
        <x:v>25</x:v>
      </x:c>
      <x:c r="M22" s="48" t="n">
        <x:f>IF(B22="Protect Current Masters",0,MAX(0,L22-K22))</x:f>
        <x:v>1</x:v>
      </x:c>
      <x:c r="N22" s="39" t="str">
        <x:v>Priority movement</x:v>
      </x:c>
      <x:c r="O22" s="39" t="str">
        <x:v>Not Started</x:v>
      </x:c>
      <x:c r="P22" s="39" t="str"/>
      <x:c r="Q22" s="39" t="str"/>
    </x:row>
    <x:row r="23">
      <x:c r="A23" s="39" t="str">
        <x:v>Charish Malone</x:v>
      </x:c>
      <x:c r="B23" s="39" t="str">
        <x:v>Move to Meets</x:v>
      </x:c>
      <x:c r="C23" s="42" t="n">
        <x:v>3</x:v>
      </x:c>
      <x:c r="D23" s="42" t="str">
        <x:v>No</x:v>
      </x:c>
      <x:c r="E23" s="42" t="str">
        <x:v>No</x:v>
      </x:c>
      <x:c r="F23" s="39" t="str">
        <x:v>Approaches High</x:v>
      </x:c>
      <x:c r="G23" s="48" t="n">
        <x:v>1624</x:v>
      </x:c>
      <x:c r="H23" s="48" t="str">
        <x:v>Meets</x:v>
      </x:c>
      <x:c r="I23" s="48" t="n">
        <x:v>1634</x:v>
      </x:c>
      <x:c r="J23" s="48" t="n">
        <x:f>IF(B23="Protect Current Masters",0,MAX(0,I23-G23))</x:f>
        <x:v>10</x:v>
      </x:c>
      <x:c r="K23" s="48" t="n">
        <x:v>24</x:v>
      </x:c>
      <x:c r="L23" s="48" t="n">
        <x:v>25</x:v>
      </x:c>
      <x:c r="M23" s="48" t="n">
        <x:f>IF(B23="Protect Current Masters",0,MAX(0,L23-K23))</x:f>
        <x:v>1</x:v>
      </x:c>
      <x:c r="N23" s="39" t="str">
        <x:v>Priority movement</x:v>
      </x:c>
      <x:c r="O23" s="39" t="str">
        <x:v>Not Started</x:v>
      </x:c>
      <x:c r="P23" s="39" t="str"/>
      <x:c r="Q23" s="39" t="str"/>
    </x:row>
    <x:row r="24">
      <x:c r="A24" s="39" t="str">
        <x:v>Destinee Bennett</x:v>
      </x:c>
      <x:c r="B24" s="39" t="str">
        <x:v>Move to Meets</x:v>
      </x:c>
      <x:c r="C24" s="42" t="n">
        <x:v>4</x:v>
      </x:c>
      <x:c r="D24" s="42" t="str">
        <x:v>No</x:v>
      </x:c>
      <x:c r="E24" s="42" t="str">
        <x:v>No</x:v>
      </x:c>
      <x:c r="F24" s="39" t="str">
        <x:v>Approaches High</x:v>
      </x:c>
      <x:c r="G24" s="48" t="n">
        <x:v>1624</x:v>
      </x:c>
      <x:c r="H24" s="48" t="str">
        <x:v>Meets</x:v>
      </x:c>
      <x:c r="I24" s="48" t="n">
        <x:v>1634</x:v>
      </x:c>
      <x:c r="J24" s="48" t="n">
        <x:f>IF(B24="Protect Current Masters",0,MAX(0,I24-G24))</x:f>
        <x:v>10</x:v>
      </x:c>
      <x:c r="K24" s="48" t="n">
        <x:v>24</x:v>
      </x:c>
      <x:c r="L24" s="48" t="n">
        <x:v>25</x:v>
      </x:c>
      <x:c r="M24" s="48" t="n">
        <x:f>IF(B24="Protect Current Masters",0,MAX(0,L24-K24))</x:f>
        <x:v>1</x:v>
      </x:c>
      <x:c r="N24" s="39" t="str">
        <x:v>Priority movement</x:v>
      </x:c>
      <x:c r="O24" s="39" t="str">
        <x:v>Not Started</x:v>
      </x:c>
      <x:c r="P24" s="39" t="str"/>
      <x:c r="Q24" s="39" t="str"/>
    </x:row>
    <x:row r="25">
      <x:c r="A25" s="39" t="str">
        <x:v>Leigha Taylor</x:v>
      </x:c>
      <x:c r="B25" s="39" t="str">
        <x:v>Move to Meets</x:v>
      </x:c>
      <x:c r="C25" s="42" t="n">
        <x:v>5</x:v>
      </x:c>
      <x:c r="D25" s="42" t="str">
        <x:v>No</x:v>
      </x:c>
      <x:c r="E25" s="42" t="str">
        <x:v>No</x:v>
      </x:c>
      <x:c r="F25" s="39" t="str">
        <x:v>Approaches High</x:v>
      </x:c>
      <x:c r="G25" s="48" t="n">
        <x:v>1624</x:v>
      </x:c>
      <x:c r="H25" s="48" t="str">
        <x:v>Meets</x:v>
      </x:c>
      <x:c r="I25" s="48" t="n">
        <x:v>1634</x:v>
      </x:c>
      <x:c r="J25" s="48" t="n">
        <x:f>IF(B25="Protect Current Masters",0,MAX(0,I25-G25))</x:f>
        <x:v>10</x:v>
      </x:c>
      <x:c r="K25" s="48" t="n">
        <x:v>24</x:v>
      </x:c>
      <x:c r="L25" s="48" t="n">
        <x:v>25</x:v>
      </x:c>
      <x:c r="M25" s="48" t="n">
        <x:f>IF(B25="Protect Current Masters",0,MAX(0,L25-K25))</x:f>
        <x:v>1</x:v>
      </x:c>
      <x:c r="N25" s="39" t="str">
        <x:v>Priority movement</x:v>
      </x:c>
      <x:c r="O25" s="39" t="str">
        <x:v>Not Started</x:v>
      </x:c>
      <x:c r="P25" s="39" t="str"/>
      <x:c r="Q25" s="39" t="str"/>
    </x:row>
    <x:row r="26">
      <x:c r="A26" s="39" t="str">
        <x:v>Paris Newton</x:v>
      </x:c>
      <x:c r="B26" s="39" t="str">
        <x:v>Move to Meets</x:v>
      </x:c>
      <x:c r="C26" s="42" t="n">
        <x:v>6</x:v>
      </x:c>
      <x:c r="D26" s="42" t="str">
        <x:v>Yes</x:v>
      </x:c>
      <x:c r="E26" s="42" t="str">
        <x:v>No</x:v>
      </x:c>
      <x:c r="F26" s="39" t="str">
        <x:v>Approaches High</x:v>
      </x:c>
      <x:c r="G26" s="48" t="n">
        <x:v>1611</x:v>
      </x:c>
      <x:c r="H26" s="48" t="str">
        <x:v>Meets</x:v>
      </x:c>
      <x:c r="I26" s="48" t="n">
        <x:v>1634</x:v>
      </x:c>
      <x:c r="J26" s="48" t="n">
        <x:f>IF(B26="Protect Current Masters",0,MAX(0,I26-G26))</x:f>
        <x:v>23</x:v>
      </x:c>
      <x:c r="K26" s="48" t="n">
        <x:v>23</x:v>
      </x:c>
      <x:c r="L26" s="48" t="n">
        <x:v>25</x:v>
      </x:c>
      <x:c r="M26" s="48" t="n">
        <x:f>IF(B26="Protect Current Masters",0,MAX(0,L26-K26))</x:f>
        <x:v>2</x:v>
      </x:c>
      <x:c r="N26" s="39" t="str">
        <x:v>Priority movement</x:v>
      </x:c>
      <x:c r="O26" s="39" t="str">
        <x:v>Not Started</x:v>
      </x:c>
      <x:c r="P26" s="39" t="str"/>
      <x:c r="Q26" s="39" t="str"/>
    </x:row>
    <x:row r="27">
      <x:c r="A27" s="39" t="str">
        <x:v>Caoimhe Sneed</x:v>
      </x:c>
      <x:c r="B27" s="39" t="str">
        <x:v>Move to Meets</x:v>
      </x:c>
      <x:c r="C27" s="42" t="n">
        <x:v>7</x:v>
      </x:c>
      <x:c r="D27" s="42" t="str">
        <x:v>No</x:v>
      </x:c>
      <x:c r="E27" s="42" t="str">
        <x:v>No</x:v>
      </x:c>
      <x:c r="F27" s="39" t="str">
        <x:v>Approaches High</x:v>
      </x:c>
      <x:c r="G27" s="48" t="n">
        <x:v>1597</x:v>
      </x:c>
      <x:c r="H27" s="48" t="str">
        <x:v>Meets</x:v>
      </x:c>
      <x:c r="I27" s="48" t="n">
        <x:v>1634</x:v>
      </x:c>
      <x:c r="J27" s="48" t="n">
        <x:f>IF(B27="Protect Current Masters",0,MAX(0,I27-G27))</x:f>
        <x:v>37</x:v>
      </x:c>
      <x:c r="K27" s="48" t="n">
        <x:v>22</x:v>
      </x:c>
      <x:c r="L27" s="48" t="n">
        <x:v>25</x:v>
      </x:c>
      <x:c r="M27" s="48" t="n">
        <x:f>IF(B27="Protect Current Masters",0,MAX(0,L27-K27))</x:f>
        <x:v>3</x:v>
      </x:c>
      <x:c r="N27" s="39" t="str">
        <x:v>Priority movement</x:v>
      </x:c>
      <x:c r="O27" s="39" t="str">
        <x:v>Not Started</x:v>
      </x:c>
      <x:c r="P27" s="39" t="str"/>
      <x:c r="Q27" s="39" t="str"/>
    </x:row>
    <x:row r="28">
      <x:c r="A28" s="39" t="str">
        <x:v>Najallah Muhammad</x:v>
      </x:c>
      <x:c r="B28" s="39" t="str">
        <x:v>Move to Meets</x:v>
      </x:c>
      <x:c r="C28" s="42" t="n">
        <x:v>8</x:v>
      </x:c>
      <x:c r="D28" s="42" t="str">
        <x:v>No</x:v>
      </x:c>
      <x:c r="E28" s="42" t="str">
        <x:v>No</x:v>
      </x:c>
      <x:c r="F28" s="39" t="str">
        <x:v>Approaches High</x:v>
      </x:c>
      <x:c r="G28" s="48" t="n">
        <x:v>1597</x:v>
      </x:c>
      <x:c r="H28" s="48" t="str">
        <x:v>Meets</x:v>
      </x:c>
      <x:c r="I28" s="48" t="n">
        <x:v>1634</x:v>
      </x:c>
      <x:c r="J28" s="48" t="n">
        <x:f>IF(B28="Protect Current Masters",0,MAX(0,I28-G28))</x:f>
        <x:v>37</x:v>
      </x:c>
      <x:c r="K28" s="48" t="n">
        <x:v>22</x:v>
      </x:c>
      <x:c r="L28" s="48" t="n">
        <x:v>25</x:v>
      </x:c>
      <x:c r="M28" s="48" t="n">
        <x:f>IF(B28="Protect Current Masters",0,MAX(0,L28-K28))</x:f>
        <x:v>3</x:v>
      </x:c>
      <x:c r="N28" s="39" t="str">
        <x:v>Priority movement</x:v>
      </x:c>
      <x:c r="O28" s="39" t="str">
        <x:v>Not Started</x:v>
      </x:c>
      <x:c r="P28" s="39" t="str"/>
      <x:c r="Q28" s="39" t="str"/>
    </x:row>
    <x:row r="29">
      <x:c r="A29" s="39" t="str">
        <x:v>Zipporah Rooks</x:v>
      </x:c>
      <x:c r="B29" s="39" t="str">
        <x:v>Move to Meets</x:v>
      </x:c>
      <x:c r="C29" s="42" t="n">
        <x:v>9</x:v>
      </x:c>
      <x:c r="D29" s="42" t="str">
        <x:v>No</x:v>
      </x:c>
      <x:c r="E29" s="42" t="str">
        <x:v>No</x:v>
      </x:c>
      <x:c r="F29" s="39" t="str">
        <x:v>Approaches High</x:v>
      </x:c>
      <x:c r="G29" s="48" t="n">
        <x:v>1597</x:v>
      </x:c>
      <x:c r="H29" s="48" t="str">
        <x:v>Meets</x:v>
      </x:c>
      <x:c r="I29" s="48" t="n">
        <x:v>1634</x:v>
      </x:c>
      <x:c r="J29" s="48" t="n">
        <x:f>IF(B29="Protect Current Masters",0,MAX(0,I29-G29))</x:f>
        <x:v>37</x:v>
      </x:c>
      <x:c r="K29" s="48" t="n">
        <x:v>22</x:v>
      </x:c>
      <x:c r="L29" s="48" t="n">
        <x:v>25</x:v>
      </x:c>
      <x:c r="M29" s="48" t="n">
        <x:f>IF(B29="Protect Current Masters",0,MAX(0,L29-K29))</x:f>
        <x:v>3</x:v>
      </x:c>
      <x:c r="N29" s="39" t="str">
        <x:v>Priority movement</x:v>
      </x:c>
      <x:c r="O29" s="39" t="str">
        <x:v>Not Started</x:v>
      </x:c>
      <x:c r="P29" s="39" t="str"/>
      <x:c r="Q29" s="39" t="str"/>
    </x:row>
    <x:row r="30">
      <x:c r="A30" s="39" t="str">
        <x:v>Amoria Sloan</x:v>
      </x:c>
      <x:c r="B30" s="39" t="str">
        <x:v>Move to Meets</x:v>
      </x:c>
      <x:c r="C30" s="42" t="n">
        <x:v>10</x:v>
      </x:c>
      <x:c r="D30" s="42" t="str">
        <x:v>No</x:v>
      </x:c>
      <x:c r="E30" s="42" t="str">
        <x:v>No</x:v>
      </x:c>
      <x:c r="F30" s="39" t="str">
        <x:v>Approaches High</x:v>
      </x:c>
      <x:c r="G30" s="48" t="n">
        <x:v>1584</x:v>
      </x:c>
      <x:c r="H30" s="48" t="str">
        <x:v>Meets</x:v>
      </x:c>
      <x:c r="I30" s="48" t="n">
        <x:v>1634</x:v>
      </x:c>
      <x:c r="J30" s="48" t="n">
        <x:f>IF(B30="Protect Current Masters",0,MAX(0,I30-G30))</x:f>
        <x:v>50</x:v>
      </x:c>
      <x:c r="K30" s="48" t="n">
        <x:v>21</x:v>
      </x:c>
      <x:c r="L30" s="48" t="n">
        <x:v>25</x:v>
      </x:c>
      <x:c r="M30" s="48" t="n">
        <x:f>IF(B30="Protect Current Masters",0,MAX(0,L30-K30))</x:f>
        <x:v>4</x:v>
      </x:c>
      <x:c r="N30" s="39" t="str">
        <x:v>Priority movement</x:v>
      </x:c>
      <x:c r="O30" s="39" t="str">
        <x:v>Not Started</x:v>
      </x:c>
      <x:c r="P30" s="39" t="str"/>
      <x:c r="Q30" s="39" t="str"/>
    </x:row>
    <x:row r="31">
      <x:c r="A31" s="39" t="str">
        <x:v>Rico Graves</x:v>
      </x:c>
      <x:c r="B31" s="39" t="str">
        <x:v>Move to Meets</x:v>
      </x:c>
      <x:c r="C31" s="42" t="n">
        <x:v>11</x:v>
      </x:c>
      <x:c r="D31" s="42" t="str">
        <x:v>No</x:v>
      </x:c>
      <x:c r="E31" s="42" t="str">
        <x:v>No</x:v>
      </x:c>
      <x:c r="F31" s="39" t="str">
        <x:v>Approaches High</x:v>
      </x:c>
      <x:c r="G31" s="48" t="n">
        <x:v>1584</x:v>
      </x:c>
      <x:c r="H31" s="48" t="str">
        <x:v>Meets</x:v>
      </x:c>
      <x:c r="I31" s="48" t="n">
        <x:v>1634</x:v>
      </x:c>
      <x:c r="J31" s="48" t="n">
        <x:f>IF(B31="Protect Current Masters",0,MAX(0,I31-G31))</x:f>
        <x:v>50</x:v>
      </x:c>
      <x:c r="K31" s="48" t="n">
        <x:v>21</x:v>
      </x:c>
      <x:c r="L31" s="48" t="n">
        <x:v>25</x:v>
      </x:c>
      <x:c r="M31" s="48" t="n">
        <x:f>IF(B31="Protect Current Masters",0,MAX(0,L31-K31))</x:f>
        <x:v>4</x:v>
      </x:c>
      <x:c r="N31" s="39" t="str">
        <x:v>Priority movement</x:v>
      </x:c>
      <x:c r="O31" s="39" t="str">
        <x:v>Not Started</x:v>
      </x:c>
      <x:c r="P31" s="39" t="str"/>
      <x:c r="Q31" s="39" t="str"/>
    </x:row>
    <x:row r="32">
      <x:c r="A32" s="39" t="str">
        <x:v>Carter Benson</x:v>
      </x:c>
      <x:c r="B32" s="39" t="str">
        <x:v>Move to Meets</x:v>
      </x:c>
      <x:c r="C32" s="42" t="n">
        <x:v>12</x:v>
      </x:c>
      <x:c r="D32" s="42" t="str">
        <x:v>No</x:v>
      </x:c>
      <x:c r="E32" s="42" t="str">
        <x:v>No</x:v>
      </x:c>
      <x:c r="F32" s="39" t="str">
        <x:v>Approaches High</x:v>
      </x:c>
      <x:c r="G32" s="48" t="n">
        <x:v>1570</x:v>
      </x:c>
      <x:c r="H32" s="48" t="str">
        <x:v>Meets</x:v>
      </x:c>
      <x:c r="I32" s="48" t="n">
        <x:v>1634</x:v>
      </x:c>
      <x:c r="J32" s="48" t="n">
        <x:f>IF(B32="Protect Current Masters",0,MAX(0,I32-G32))</x:f>
        <x:v>64</x:v>
      </x:c>
      <x:c r="K32" s="48" t="n">
        <x:v>20</x:v>
      </x:c>
      <x:c r="L32" s="48" t="n">
        <x:v>25</x:v>
      </x:c>
      <x:c r="M32" s="48" t="n">
        <x:f>IF(B32="Protect Current Masters",0,MAX(0,L32-K32))</x:f>
        <x:v>5</x:v>
      </x:c>
      <x:c r="N32" s="39" t="str">
        <x:v>Priority movement</x:v>
      </x:c>
      <x:c r="O32" s="39" t="str">
        <x:v>Not Started</x:v>
      </x:c>
      <x:c r="P32" s="39" t="str"/>
      <x:c r="Q32" s="39" t="str"/>
    </x:row>
    <x:row r="33">
      <x:c r="A33" s="39" t="str">
        <x:v>David Cooper</x:v>
      </x:c>
      <x:c r="B33" s="39" t="str">
        <x:v>Move to Meets</x:v>
      </x:c>
      <x:c r="C33" s="42" t="n">
        <x:v>13</x:v>
      </x:c>
      <x:c r="D33" s="42" t="str">
        <x:v>No</x:v>
      </x:c>
      <x:c r="E33" s="42" t="str">
        <x:v>No</x:v>
      </x:c>
      <x:c r="F33" s="39" t="str">
        <x:v>Approaches High</x:v>
      </x:c>
      <x:c r="G33" s="48" t="n">
        <x:v>1570</x:v>
      </x:c>
      <x:c r="H33" s="48" t="str">
        <x:v>Meets</x:v>
      </x:c>
      <x:c r="I33" s="48" t="n">
        <x:v>1634</x:v>
      </x:c>
      <x:c r="J33" s="48" t="n">
        <x:f>IF(B33="Protect Current Masters",0,MAX(0,I33-G33))</x:f>
        <x:v>64</x:v>
      </x:c>
      <x:c r="K33" s="48" t="n">
        <x:v>20</x:v>
      </x:c>
      <x:c r="L33" s="48" t="n">
        <x:v>25</x:v>
      </x:c>
      <x:c r="M33" s="48" t="n">
        <x:f>IF(B33="Protect Current Masters",0,MAX(0,L33-K33))</x:f>
        <x:v>5</x:v>
      </x:c>
      <x:c r="N33" s="39" t="str">
        <x:v>Priority movement</x:v>
      </x:c>
      <x:c r="O33" s="39" t="str">
        <x:v>Not Started</x:v>
      </x:c>
      <x:c r="P33" s="39" t="str"/>
      <x:c r="Q33" s="39" t="str"/>
    </x:row>
    <x:row r="34">
      <x:c r="A34" s="39" t="str">
        <x:v>Jonathan Mota</x:v>
      </x:c>
      <x:c r="B34" s="39" t="str">
        <x:v>Move to Meets</x:v>
      </x:c>
      <x:c r="C34" s="42" t="n">
        <x:v>14</x:v>
      </x:c>
      <x:c r="D34" s="42" t="str">
        <x:v>No</x:v>
      </x:c>
      <x:c r="E34" s="42" t="str">
        <x:v>No</x:v>
      </x:c>
      <x:c r="F34" s="39" t="str">
        <x:v>Approaches Low</x:v>
      </x:c>
      <x:c r="G34" s="48" t="n">
        <x:v>1557</x:v>
      </x:c>
      <x:c r="H34" s="48" t="str">
        <x:v>Meets</x:v>
      </x:c>
      <x:c r="I34" s="48" t="n">
        <x:v>1634</x:v>
      </x:c>
      <x:c r="J34" s="48" t="n">
        <x:f>IF(B34="Protect Current Masters",0,MAX(0,I34-G34))</x:f>
        <x:v>77</x:v>
      </x:c>
      <x:c r="K34" s="48" t="n">
        <x:v>19</x:v>
      </x:c>
      <x:c r="L34" s="48" t="n">
        <x:v>25</x:v>
      </x:c>
      <x:c r="M34" s="48" t="n">
        <x:f>IF(B34="Protect Current Masters",0,MAX(0,L34-K34))</x:f>
        <x:v>6</x:v>
      </x:c>
      <x:c r="N34" s="39" t="str">
        <x:v>Priority movement</x:v>
      </x:c>
      <x:c r="O34" s="39" t="str">
        <x:v>Not Started</x:v>
      </x:c>
      <x:c r="P34" s="39" t="str"/>
      <x:c r="Q34" s="39" t="str"/>
    </x:row>
    <x:row r="35">
      <x:c r="A35" s="39" t="str">
        <x:v>Trent Barrett</x:v>
      </x:c>
      <x:c r="B35" s="39" t="str">
        <x:v>Move to Meets</x:v>
      </x:c>
      <x:c r="C35" s="42" t="n">
        <x:v>15</x:v>
      </x:c>
      <x:c r="D35" s="42" t="str">
        <x:v>No</x:v>
      </x:c>
      <x:c r="E35" s="42" t="str">
        <x:v>No</x:v>
      </x:c>
      <x:c r="F35" s="39" t="str">
        <x:v>Approaches Low</x:v>
      </x:c>
      <x:c r="G35" s="48" t="n">
        <x:v>1557</x:v>
      </x:c>
      <x:c r="H35" s="48" t="str">
        <x:v>Meets</x:v>
      </x:c>
      <x:c r="I35" s="48" t="n">
        <x:v>1634</x:v>
      </x:c>
      <x:c r="J35" s="48" t="n">
        <x:f>IF(B35="Protect Current Masters",0,MAX(0,I35-G35))</x:f>
        <x:v>77</x:v>
      </x:c>
      <x:c r="K35" s="48" t="n">
        <x:v>19</x:v>
      </x:c>
      <x:c r="L35" s="48" t="n">
        <x:v>25</x:v>
      </x:c>
      <x:c r="M35" s="48" t="n">
        <x:f>IF(B35="Protect Current Masters",0,MAX(0,L35-K35))</x:f>
        <x:v>6</x:v>
      </x:c>
      <x:c r="N35" s="39" t="str">
        <x:v>Priority movement</x:v>
      </x:c>
      <x:c r="O35" s="39" t="str">
        <x:v>Not Started</x:v>
      </x:c>
      <x:c r="P35" s="39" t="str"/>
      <x:c r="Q35" s="39" t="str"/>
    </x:row>
    <x:row r="36">
      <x:c r="A36" s="39" t="str">
        <x:v>Arianna Moten</x:v>
      </x:c>
      <x:c r="B36" s="39" t="str">
        <x:v>Move to Meets</x:v>
      </x:c>
      <x:c r="C36" s="42" t="n">
        <x:v>16</x:v>
      </x:c>
      <x:c r="D36" s="42" t="str">
        <x:v>No</x:v>
      </x:c>
      <x:c r="E36" s="42" t="str">
        <x:v>No</x:v>
      </x:c>
      <x:c r="F36" s="39" t="str">
        <x:v>Approaches Low</x:v>
      </x:c>
      <x:c r="G36" s="48" t="n">
        <x:v>1543</x:v>
      </x:c>
      <x:c r="H36" s="48" t="str">
        <x:v>Meets</x:v>
      </x:c>
      <x:c r="I36" s="48" t="n">
        <x:v>1634</x:v>
      </x:c>
      <x:c r="J36" s="48" t="n">
        <x:f>IF(B36="Protect Current Masters",0,MAX(0,I36-G36))</x:f>
        <x:v>91</x:v>
      </x:c>
      <x:c r="K36" s="48" t="n">
        <x:v>18</x:v>
      </x:c>
      <x:c r="L36" s="48" t="n">
        <x:v>25</x:v>
      </x:c>
      <x:c r="M36" s="48" t="n">
        <x:f>IF(B36="Protect Current Masters",0,MAX(0,L36-K36))</x:f>
        <x:v>7</x:v>
      </x:c>
      <x:c r="N36" s="39" t="str">
        <x:v>Priority movement</x:v>
      </x:c>
      <x:c r="O36" s="39" t="str">
        <x:v>Not Started</x:v>
      </x:c>
      <x:c r="P36" s="39" t="str"/>
      <x:c r="Q36" s="39" t="str"/>
    </x:row>
    <x:row r="37">
      <x:c r="A37" s="39" t="str">
        <x:v>Chase Myles</x:v>
      </x:c>
      <x:c r="B37" s="39" t="str">
        <x:v>Move to Meets</x:v>
      </x:c>
      <x:c r="C37" s="42" t="n">
        <x:v>17</x:v>
      </x:c>
      <x:c r="D37" s="42" t="str">
        <x:v>No</x:v>
      </x:c>
      <x:c r="E37" s="42" t="str">
        <x:v>No</x:v>
      </x:c>
      <x:c r="F37" s="39" t="str">
        <x:v>Approaches Low</x:v>
      </x:c>
      <x:c r="G37" s="48" t="n">
        <x:v>1543</x:v>
      </x:c>
      <x:c r="H37" s="48" t="str">
        <x:v>Meets</x:v>
      </x:c>
      <x:c r="I37" s="48" t="n">
        <x:v>1634</x:v>
      </x:c>
      <x:c r="J37" s="48" t="n">
        <x:f>IF(B37="Protect Current Masters",0,MAX(0,I37-G37))</x:f>
        <x:v>91</x:v>
      </x:c>
      <x:c r="K37" s="48" t="n">
        <x:v>18</x:v>
      </x:c>
      <x:c r="L37" s="48" t="n">
        <x:v>25</x:v>
      </x:c>
      <x:c r="M37" s="48" t="n">
        <x:f>IF(B37="Protect Current Masters",0,MAX(0,L37-K37))</x:f>
        <x:v>7</x:v>
      </x:c>
      <x:c r="N37" s="39" t="str">
        <x:v>Priority movement</x:v>
      </x:c>
      <x:c r="O37" s="39" t="str">
        <x:v>Not Started</x:v>
      </x:c>
      <x:c r="P37" s="39" t="str"/>
      <x:c r="Q37" s="39" t="str"/>
    </x:row>
    <x:row r="38">
      <x:c r="A38" s="39" t="str">
        <x:v>Mason Campbell</x:v>
      </x:c>
      <x:c r="B38" s="39" t="str">
        <x:v>Move to Meets</x:v>
      </x:c>
      <x:c r="C38" s="42" t="n">
        <x:v>18</x:v>
      </x:c>
      <x:c r="D38" s="42" t="str">
        <x:v>No</x:v>
      </x:c>
      <x:c r="E38" s="42" t="str">
        <x:v>No</x:v>
      </x:c>
      <x:c r="F38" s="39" t="str">
        <x:v>Approaches Low</x:v>
      </x:c>
      <x:c r="G38" s="48" t="n">
        <x:v>1543</x:v>
      </x:c>
      <x:c r="H38" s="48" t="str">
        <x:v>Meets</x:v>
      </x:c>
      <x:c r="I38" s="48" t="n">
        <x:v>1634</x:v>
      </x:c>
      <x:c r="J38" s="48" t="n">
        <x:f>IF(B38="Protect Current Masters",0,MAX(0,I38-G38))</x:f>
        <x:v>91</x:v>
      </x:c>
      <x:c r="K38" s="48" t="n">
        <x:v>18</x:v>
      </x:c>
      <x:c r="L38" s="48" t="n">
        <x:v>25</x:v>
      </x:c>
      <x:c r="M38" s="48" t="n">
        <x:f>IF(B38="Protect Current Masters",0,MAX(0,L38-K38))</x:f>
        <x:v>7</x:v>
      </x:c>
      <x:c r="N38" s="39" t="str">
        <x:v>Priority movement</x:v>
      </x:c>
      <x:c r="O38" s="39" t="str">
        <x:v>Not Started</x:v>
      </x:c>
      <x:c r="P38" s="39" t="str"/>
      <x:c r="Q38" s="39" t="str"/>
    </x:row>
    <x:row r="39">
      <x:c r="A39" s="39" t="str">
        <x:v>Taraji Thomas</x:v>
      </x:c>
      <x:c r="B39" s="39" t="str">
        <x:v>Move to Meets</x:v>
      </x:c>
      <x:c r="C39" s="42" t="n">
        <x:v>19</x:v>
      </x:c>
      <x:c r="D39" s="42" t="str">
        <x:v>No</x:v>
      </x:c>
      <x:c r="E39" s="42" t="str">
        <x:v>No</x:v>
      </x:c>
      <x:c r="F39" s="39" t="str">
        <x:v>Approaches Low</x:v>
      </x:c>
      <x:c r="G39" s="48" t="n">
        <x:v>1543</x:v>
      </x:c>
      <x:c r="H39" s="48" t="str">
        <x:v>Meets</x:v>
      </x:c>
      <x:c r="I39" s="48" t="n">
        <x:v>1634</x:v>
      </x:c>
      <x:c r="J39" s="48" t="n">
        <x:f>IF(B39="Protect Current Masters",0,MAX(0,I39-G39))</x:f>
        <x:v>91</x:v>
      </x:c>
      <x:c r="K39" s="48" t="n">
        <x:v>18</x:v>
      </x:c>
      <x:c r="L39" s="48" t="n">
        <x:v>25</x:v>
      </x:c>
      <x:c r="M39" s="48" t="n">
        <x:f>IF(B39="Protect Current Masters",0,MAX(0,L39-K39))</x:f>
        <x:v>7</x:v>
      </x:c>
      <x:c r="N39" s="39" t="str">
        <x:v>Priority movement</x:v>
      </x:c>
      <x:c r="O39" s="39" t="str">
        <x:v>Not Started</x:v>
      </x:c>
      <x:c r="P39" s="39" t="str"/>
      <x:c r="Q39" s="39" t="str"/>
    </x:row>
    <x:row r="40">
      <x:c r="A40" s="39" t="str">
        <x:v>Sophia Rea</x:v>
      </x:c>
      <x:c r="B40" s="39" t="str">
        <x:v>Move to Masters</x:v>
      </x:c>
      <x:c r="C40" s="42" t="n">
        <x:v>1</x:v>
      </x:c>
      <x:c r="D40" s="42" t="str">
        <x:v>No</x:v>
      </x:c>
      <x:c r="E40" s="42" t="str">
        <x:v>Yes</x:v>
      </x:c>
      <x:c r="F40" s="39" t="str">
        <x:v>Meets</x:v>
      </x:c>
      <x:c r="G40" s="48" t="n">
        <x:v>1770</x:v>
      </x:c>
      <x:c r="H40" s="48" t="str">
        <x:v>Masters</x:v>
      </x:c>
      <x:c r="I40" s="48" t="n">
        <x:v>1776</x:v>
      </x:c>
      <x:c r="J40" s="48" t="n">
        <x:f>IF(B40="Protect Current Masters",0,MAX(0,I40-G40))</x:f>
        <x:v>6</x:v>
      </x:c>
      <x:c r="K40" s="48" t="n">
        <x:v>33</x:v>
      </x:c>
      <x:c r="L40" s="48" t="n">
        <x:v>34</x:v>
      </x:c>
      <x:c r="M40" s="48" t="n">
        <x:f>IF(B40="Protect Current Masters",0,MAX(0,L40-K40))</x:f>
        <x:v>1</x:v>
      </x:c>
      <x:c r="N40" s="39" t="str">
        <x:v>Priority movement</x:v>
      </x:c>
      <x:c r="O40" s="39" t="str">
        <x:v>Not Started</x:v>
      </x:c>
      <x:c r="P40" s="39" t="str"/>
      <x:c r="Q40" s="39" t="str"/>
    </x:row>
    <x:row r="41">
      <x:c r="A41" s="39" t="str">
        <x:v>Anthony Norton</x:v>
      </x:c>
      <x:c r="B41" s="39" t="str">
        <x:v>Move to Masters</x:v>
      </x:c>
      <x:c r="C41" s="42" t="n">
        <x:v>2</x:v>
      </x:c>
      <x:c r="D41" s="42" t="str">
        <x:v>No</x:v>
      </x:c>
      <x:c r="E41" s="42" t="str">
        <x:v>No</x:v>
      </x:c>
      <x:c r="F41" s="39" t="str">
        <x:v>Meets</x:v>
      </x:c>
      <x:c r="G41" s="48" t="n">
        <x:v>1698</x:v>
      </x:c>
      <x:c r="H41" s="48" t="str">
        <x:v>Masters</x:v>
      </x:c>
      <x:c r="I41" s="48" t="n">
        <x:v>1776</x:v>
      </x:c>
      <x:c r="J41" s="48" t="n">
        <x:f>IF(B41="Protect Current Masters",0,MAX(0,I41-G41))</x:f>
        <x:v>78</x:v>
      </x:c>
      <x:c r="K41" s="48" t="n">
        <x:v>29</x:v>
      </x:c>
      <x:c r="L41" s="48" t="n">
        <x:v>34</x:v>
      </x:c>
      <x:c r="M41" s="48" t="n">
        <x:f>IF(B41="Protect Current Masters",0,MAX(0,L41-K41))</x:f>
        <x:v>5</x:v>
      </x:c>
      <x:c r="N41" s="39" t="str">
        <x:v>Priority movement</x:v>
      </x:c>
      <x:c r="O41" s="39" t="str">
        <x:v>Not Started</x:v>
      </x:c>
      <x:c r="P41" s="39" t="str"/>
      <x:c r="Q41" s="39" t="str"/>
    </x:row>
    <x:row r="42">
      <x:c r="A42" s="39" t="str">
        <x:v>Dominique Davis</x:v>
      </x:c>
      <x:c r="B42" s="39" t="str">
        <x:v>Move to Masters</x:v>
      </x:c>
      <x:c r="C42" s="42" t="n">
        <x:v>3</x:v>
      </x:c>
      <x:c r="D42" s="42" t="str">
        <x:v>No</x:v>
      </x:c>
      <x:c r="E42" s="42" t="str">
        <x:v>No</x:v>
      </x:c>
      <x:c r="F42" s="39" t="str">
        <x:v>Meets</x:v>
      </x:c>
      <x:c r="G42" s="48" t="n">
        <x:v>1667</x:v>
      </x:c>
      <x:c r="H42" s="48" t="str">
        <x:v>Masters</x:v>
      </x:c>
      <x:c r="I42" s="48" t="n">
        <x:v>1776</x:v>
      </x:c>
      <x:c r="J42" s="48" t="n">
        <x:f>IF(B42="Protect Current Masters",0,MAX(0,I42-G42))</x:f>
        <x:v>109</x:v>
      </x:c>
      <x:c r="K42" s="48" t="n">
        <x:v>27</x:v>
      </x:c>
      <x:c r="L42" s="48" t="n">
        <x:v>34</x:v>
      </x:c>
      <x:c r="M42" s="48" t="n">
        <x:f>IF(B42="Protect Current Masters",0,MAX(0,L42-K42))</x:f>
        <x:v>7</x:v>
      </x:c>
      <x:c r="N42" s="39" t="str">
        <x:v>Priority movement</x:v>
      </x:c>
      <x:c r="O42" s="39" t="str">
        <x:v>Not Started</x:v>
      </x:c>
      <x:c r="P42" s="39" t="str"/>
      <x:c r="Q42" s="39" t="str"/>
    </x:row>
    <x:row r="43">
      <x:c r="A43" s="39" t="str">
        <x:v>Jeremiah Gowans</x:v>
      </x:c>
      <x:c r="B43" s="39" t="str">
        <x:v>Move to Masters</x:v>
      </x:c>
      <x:c r="C43" s="42" t="n">
        <x:v>4</x:v>
      </x:c>
      <x:c r="D43" s="42" t="str">
        <x:v>No</x:v>
      </x:c>
      <x:c r="E43" s="42" t="str">
        <x:v>No</x:v>
      </x:c>
      <x:c r="F43" s="39" t="str">
        <x:v>Meets</x:v>
      </x:c>
      <x:c r="G43" s="48" t="n">
        <x:v>1667</x:v>
      </x:c>
      <x:c r="H43" s="48" t="str">
        <x:v>Masters</x:v>
      </x:c>
      <x:c r="I43" s="48" t="n">
        <x:v>1776</x:v>
      </x:c>
      <x:c r="J43" s="48" t="n">
        <x:f>IF(B43="Protect Current Masters",0,MAX(0,I43-G43))</x:f>
        <x:v>109</x:v>
      </x:c>
      <x:c r="K43" s="48" t="n">
        <x:v>27</x:v>
      </x:c>
      <x:c r="L43" s="48" t="n">
        <x:v>34</x:v>
      </x:c>
      <x:c r="M43" s="48" t="n">
        <x:f>IF(B43="Protect Current Masters",0,MAX(0,L43-K43))</x:f>
        <x:v>7</x:v>
      </x:c>
      <x:c r="N43" s="39" t="str">
        <x:v>Priority movement</x:v>
      </x:c>
      <x:c r="O43" s="39" t="str">
        <x:v>Not Started</x:v>
      </x:c>
      <x:c r="P43" s="39" t="str"/>
      <x:c r="Q43" s="39" t="str"/>
    </x:row>
    <x:row r="44">
      <x:c r="A44" s="39" t="str">
        <x:v>Justin Smith</x:v>
      </x:c>
      <x:c r="B44" s="39" t="str">
        <x:v>Move to Masters</x:v>
      </x:c>
      <x:c r="C44" s="42" t="n">
        <x:v>5</x:v>
      </x:c>
      <x:c r="D44" s="42" t="str">
        <x:v>No</x:v>
      </x:c>
      <x:c r="E44" s="42" t="str">
        <x:v>No</x:v>
      </x:c>
      <x:c r="F44" s="39" t="str">
        <x:v>Meets</x:v>
      </x:c>
      <x:c r="G44" s="48" t="n">
        <x:v>1667</x:v>
      </x:c>
      <x:c r="H44" s="48" t="str">
        <x:v>Masters</x:v>
      </x:c>
      <x:c r="I44" s="48" t="n">
        <x:v>1776</x:v>
      </x:c>
      <x:c r="J44" s="48" t="n">
        <x:f>IF(B44="Protect Current Masters",0,MAX(0,I44-G44))</x:f>
        <x:v>109</x:v>
      </x:c>
      <x:c r="K44" s="48" t="n">
        <x:v>27</x:v>
      </x:c>
      <x:c r="L44" s="48" t="n">
        <x:v>34</x:v>
      </x:c>
      <x:c r="M44" s="48" t="n">
        <x:f>IF(B44="Protect Current Masters",0,MAX(0,L44-K44))</x:f>
        <x:v>7</x:v>
      </x:c>
      <x:c r="N44" s="39" t="str">
        <x:v>Priority movement</x:v>
      </x:c>
      <x:c r="O44" s="39" t="str">
        <x:v>Not Started</x:v>
      </x:c>
      <x:c r="P44" s="39" t="str"/>
      <x:c r="Q44" s="39" t="str"/>
    </x:row>
    <x:row r="45">
      <x:c r="A45" s="39" t="str">
        <x:v>Brielle Massinburg</x:v>
      </x:c>
      <x:c r="B45" s="39" t="str">
        <x:v>Move to Masters</x:v>
      </x:c>
      <x:c r="C45" s="42" t="n">
        <x:v>6</x:v>
      </x:c>
      <x:c r="D45" s="42" t="str">
        <x:v>No</x:v>
      </x:c>
      <x:c r="E45" s="42" t="str">
        <x:v>No</x:v>
      </x:c>
      <x:c r="F45" s="39" t="str">
        <x:v>Meets</x:v>
      </x:c>
      <x:c r="G45" s="48" t="n">
        <x:v>1653</x:v>
      </x:c>
      <x:c r="H45" s="48" t="str">
        <x:v>Masters</x:v>
      </x:c>
      <x:c r="I45" s="48" t="n">
        <x:v>1776</x:v>
      </x:c>
      <x:c r="J45" s="48" t="n">
        <x:f>IF(B45="Protect Current Masters",0,MAX(0,I45-G45))</x:f>
        <x:v>123</x:v>
      </x:c>
      <x:c r="K45" s="48" t="n">
        <x:v>26</x:v>
      </x:c>
      <x:c r="L45" s="48" t="n">
        <x:v>34</x:v>
      </x:c>
      <x:c r="M45" s="48" t="n">
        <x:f>IF(B45="Protect Current Masters",0,MAX(0,L45-K45))</x:f>
        <x:v>8</x:v>
      </x:c>
      <x:c r="N45" s="39" t="str">
        <x:v>Priority movement</x:v>
      </x:c>
      <x:c r="O45" s="39" t="str">
        <x:v>Not Started</x:v>
      </x:c>
      <x:c r="P45" s="39" t="str"/>
      <x:c r="Q45" s="39" t="str"/>
    </x:row>
    <x:row r="46">
      <x:c r="A46" s="39" t="str">
        <x:v>Ja'Niyah Garrett</x:v>
      </x:c>
      <x:c r="B46" s="39" t="str">
        <x:v>Move to Masters</x:v>
      </x:c>
      <x:c r="C46" s="42" t="n">
        <x:v>7</x:v>
      </x:c>
      <x:c r="D46" s="42" t="str">
        <x:v>No</x:v>
      </x:c>
      <x:c r="E46" s="42" t="str">
        <x:v>No</x:v>
      </x:c>
      <x:c r="F46" s="39" t="str">
        <x:v>Meets</x:v>
      </x:c>
      <x:c r="G46" s="48" t="n">
        <x:v>1653</x:v>
      </x:c>
      <x:c r="H46" s="48" t="str">
        <x:v>Masters</x:v>
      </x:c>
      <x:c r="I46" s="48" t="n">
        <x:v>1776</x:v>
      </x:c>
      <x:c r="J46" s="48" t="n">
        <x:f>IF(B46="Protect Current Masters",0,MAX(0,I46-G46))</x:f>
        <x:v>123</x:v>
      </x:c>
      <x:c r="K46" s="48" t="n">
        <x:v>26</x:v>
      </x:c>
      <x:c r="L46" s="48" t="n">
        <x:v>34</x:v>
      </x:c>
      <x:c r="M46" s="48" t="n">
        <x:f>IF(B46="Protect Current Masters",0,MAX(0,L46-K46))</x:f>
        <x:v>8</x:v>
      </x:c>
      <x:c r="N46" s="39" t="str">
        <x:v>Priority movement</x:v>
      </x:c>
      <x:c r="O46" s="39" t="str">
        <x:v>Not Started</x:v>
      </x:c>
      <x:c r="P46" s="39" t="str"/>
      <x:c r="Q46" s="39" t="str"/>
    </x:row>
    <x:row r="47">
      <x:c r="A47" s="39" t="str">
        <x:v>Aria Davis</x:v>
      </x:c>
      <x:c r="B47" s="39" t="str">
        <x:v>Move to Masters</x:v>
      </x:c>
      <x:c r="C47" s="42" t="n">
        <x:v>8</x:v>
      </x:c>
      <x:c r="D47" s="42" t="str">
        <x:v>No</x:v>
      </x:c>
      <x:c r="E47" s="42" t="str">
        <x:v>No</x:v>
      </x:c>
      <x:c r="F47" s="39" t="str">
        <x:v>Meets</x:v>
      </x:c>
      <x:c r="G47" s="48" t="n">
        <x:v>1634</x:v>
      </x:c>
      <x:c r="H47" s="48" t="str">
        <x:v>Masters</x:v>
      </x:c>
      <x:c r="I47" s="48" t="n">
        <x:v>1776</x:v>
      </x:c>
      <x:c r="J47" s="48" t="n">
        <x:f>IF(B47="Protect Current Masters",0,MAX(0,I47-G47))</x:f>
        <x:v>142</x:v>
      </x:c>
      <x:c r="K47" s="48" t="n">
        <x:v>25</x:v>
      </x:c>
      <x:c r="L47" s="48" t="n">
        <x:v>34</x:v>
      </x:c>
      <x:c r="M47" s="48" t="n">
        <x:f>IF(B47="Protect Current Masters",0,MAX(0,L47-K47))</x:f>
        <x:v>9</x:v>
      </x:c>
      <x:c r="N47" s="39" t="str">
        <x:v>Priority movement</x:v>
      </x:c>
      <x:c r="O47" s="39" t="str">
        <x:v>Not Started</x:v>
      </x:c>
      <x:c r="P47" s="39" t="str"/>
      <x:c r="Q47" s="39" t="str"/>
    </x:row>
    <x:row r="48">
      <x:c r="A48" s="39" t="str">
        <x:v>Ava Clayton</x:v>
      </x:c>
      <x:c r="B48" s="39" t="str">
        <x:v>Move to Masters</x:v>
      </x:c>
      <x:c r="C48" s="42" t="n">
        <x:v>9</x:v>
      </x:c>
      <x:c r="D48" s="42" t="str">
        <x:v>No</x:v>
      </x:c>
      <x:c r="E48" s="42" t="str">
        <x:v>No</x:v>
      </x:c>
      <x:c r="F48" s="39" t="str">
        <x:v>Meets</x:v>
      </x:c>
      <x:c r="G48" s="48" t="n">
        <x:v>1634</x:v>
      </x:c>
      <x:c r="H48" s="48" t="str">
        <x:v>Masters</x:v>
      </x:c>
      <x:c r="I48" s="48" t="n">
        <x:v>1776</x:v>
      </x:c>
      <x:c r="J48" s="48" t="n">
        <x:f>IF(B48="Protect Current Masters",0,MAX(0,I48-G48))</x:f>
        <x:v>142</x:v>
      </x:c>
      <x:c r="K48" s="48" t="n">
        <x:v>25</x:v>
      </x:c>
      <x:c r="L48" s="48" t="n">
        <x:v>34</x:v>
      </x:c>
      <x:c r="M48" s="48" t="n">
        <x:f>IF(B48="Protect Current Masters",0,MAX(0,L48-K48))</x:f>
        <x:v>9</x:v>
      </x:c>
      <x:c r="N48" s="39" t="str">
        <x:v>Priority movement</x:v>
      </x:c>
      <x:c r="O48" s="39" t="str">
        <x:v>Not Started</x:v>
      </x:c>
      <x:c r="P48" s="39" t="str"/>
      <x:c r="Q48" s="39" t="str"/>
    </x:row>
    <x:row r="49">
      <x:c r="A49" s="39" t="str">
        <x:v>Rahkeem Graves</x:v>
      </x:c>
      <x:c r="B49" s="39" t="str">
        <x:v>Move to Masters</x:v>
      </x:c>
      <x:c r="C49" s="42" t="n">
        <x:v>10</x:v>
      </x:c>
      <x:c r="D49" s="42" t="str">
        <x:v>No</x:v>
      </x:c>
      <x:c r="E49" s="42" t="str">
        <x:v>No</x:v>
      </x:c>
      <x:c r="F49" s="39" t="str">
        <x:v>Meets</x:v>
      </x:c>
      <x:c r="G49" s="48" t="n">
        <x:v>1634</x:v>
      </x:c>
      <x:c r="H49" s="48" t="str">
        <x:v>Masters</x:v>
      </x:c>
      <x:c r="I49" s="48" t="n">
        <x:v>1776</x:v>
      </x:c>
      <x:c r="J49" s="48" t="n">
        <x:f>IF(B49="Protect Current Masters",0,MAX(0,I49-G49))</x:f>
        <x:v>142</x:v>
      </x:c>
      <x:c r="K49" s="48" t="n">
        <x:v>25</x:v>
      </x:c>
      <x:c r="L49" s="48" t="n">
        <x:v>34</x:v>
      </x:c>
      <x:c r="M49" s="48" t="n">
        <x:f>IF(B49="Protect Current Masters",0,MAX(0,L49-K49))</x:f>
        <x:v>9</x:v>
      </x:c>
      <x:c r="N49" s="39" t="str">
        <x:v>Priority movement</x:v>
      </x:c>
      <x:c r="O49" s="39" t="str">
        <x:v>Not Started</x:v>
      </x:c>
      <x:c r="P49" s="39" t="str"/>
      <x:c r="Q49" s="39" t="str"/>
    </x:row>
    <x:row r="50">
      <x:c r="A50" s="39" t="str">
        <x:v>Bella Anderson</x:v>
      </x:c>
      <x:c r="B50" s="39" t="str">
        <x:v>Move to Masters</x:v>
      </x:c>
      <x:c r="C50" s="42" t="n">
        <x:v>11</x:v>
      </x:c>
      <x:c r="D50" s="42" t="str">
        <x:v>No</x:v>
      </x:c>
      <x:c r="E50" s="42" t="str">
        <x:v>No</x:v>
      </x:c>
      <x:c r="F50" s="39" t="str">
        <x:v>Approaches High</x:v>
      </x:c>
      <x:c r="G50" s="48" t="n">
        <x:v>1624</x:v>
      </x:c>
      <x:c r="H50" s="48" t="str">
        <x:v>Masters</x:v>
      </x:c>
      <x:c r="I50" s="48" t="n">
        <x:v>1776</x:v>
      </x:c>
      <x:c r="J50" s="48" t="n">
        <x:f>IF(B50="Protect Current Masters",0,MAX(0,I50-G50))</x:f>
        <x:v>152</x:v>
      </x:c>
      <x:c r="K50" s="48" t="n">
        <x:v>24</x:v>
      </x:c>
      <x:c r="L50" s="48" t="n">
        <x:v>34</x:v>
      </x:c>
      <x:c r="M50" s="48" t="n">
        <x:f>IF(B50="Protect Current Masters",0,MAX(0,L50-K50))</x:f>
        <x:v>10</x:v>
      </x:c>
      <x:c r="N50" s="39" t="str">
        <x:v>Multi-level stretch</x:v>
      </x:c>
      <x:c r="O50" s="39" t="str">
        <x:v>Not Started</x:v>
      </x:c>
      <x:c r="P50" s="39" t="str"/>
      <x:c r="Q50" s="39" t="str"/>
    </x:row>
    <x:row r="51">
      <x:c r="A51" s="40" t="str">
        <x:v>Salma Ruiz Trujillano</x:v>
      </x:c>
      <x:c r="B51" s="40" t="str">
        <x:v>Protect Current Masters</x:v>
      </x:c>
      <x:c r="C51" s="43" t="n">
        <x:v>1</x:v>
      </x:c>
      <x:c r="D51" s="43" t="str">
        <x:v>No</x:v>
      </x:c>
      <x:c r="E51" s="43" t="str">
        <x:v>Yes</x:v>
      </x:c>
      <x:c r="F51" s="40" t="str">
        <x:v>Masters</x:v>
      </x:c>
      <x:c r="G51" s="49" t="n">
        <x:v>1776</x:v>
      </x:c>
      <x:c r="H51" s="49" t="str">
        <x:v>Masters</x:v>
      </x:c>
      <x:c r="I51" s="49" t="n">
        <x:v>1776</x:v>
      </x:c>
      <x:c r="J51" s="49" t="n">
        <x:f>IF(B51="Protect Current Masters",0,MAX(0,I51-G51))</x:f>
        <x:v>0</x:v>
      </x:c>
      <x:c r="K51" s="49" t="n">
        <x:v>34</x:v>
      </x:c>
      <x:c r="L51" s="49" t="n">
        <x:v>34</x:v>
      </x:c>
      <x:c r="M51" s="49" t="n">
        <x:f>IF(B51="Protect Current Masters",0,MAX(0,L51-K51))</x:f>
        <x:v>0</x:v>
      </x:c>
      <x:c r="N51" s="40" t="str">
        <x:v>Priority movement</x:v>
      </x:c>
      <x:c r="O51" s="40" t="str">
        <x:v>Not Started</x:v>
      </x:c>
      <x:c r="P51" s="40" t="str"/>
      <x:c r="Q51" s="40" t="str"/>
    </x:row>
  </x:sheetData>
  <x:mergeCells>
    <x:mergeCell ref="A2:Q2"/>
  </x:mergeCells>
  <x:conditionalFormatting sqref="J8:J51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M8:M51">
    <x:cfRule type="colorScale" priority="2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O8:O51">
    <x:cfRule type="containsText" dxfId="6" priority="3" operator="containsText" text="Complete"/>
    <x:cfRule type="containsText" dxfId="7" priority="4" operator="containsText" text="In Progress"/>
  </x:conditionalFormatting>
  <x:dataValidations count="1">
    <x:dataValidation type="list" sqref="O8:O51">
      <x:formula1>"Not Started,In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9a58a3a09c465b"/>
  </x:tableParts>
</x:worksheet>
</file>

<file path=xl/worksheets/sheet5.xml><?xml version="1.0" encoding="utf-8"?>
<x:worksheet xmlns:x="http://schemas.openxmlformats.org/spreadsheetml/2006/main">
  <x:sheetPr>
    <x:tabColor rgb="FFD4AF3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0" hidden="0" customWidth="1"/>
    <x:col min="4" max="4" width="8" hidden="0" customWidth="1"/>
    <x:col min="5" max="5" width="8" hidden="0" customWidth="1"/>
    <x:col min="6" max="6" width="21" hidden="0" customWidth="1"/>
    <x:col min="7" max="7" width="13" hidden="0" customWidth="1"/>
    <x:col min="8" max="8" width="15" hidden="0" customWidth="1"/>
    <x:col min="9" max="9" width="16" hidden="0" customWidth="1"/>
    <x:col min="10" max="10" width="19" hidden="0" customWidth="1"/>
    <x:col min="11" max="11" width="11" hidden="0" customWidth="1"/>
    <x:col min="12" max="12" width="15" hidden="0" customWidth="1"/>
    <x:col min="13" max="13" width="21" hidden="0" customWidth="1"/>
    <x:col min="14" max="14" width="20" hidden="0" customWidth="1"/>
    <x:col min="15" max="15" width="17" hidden="0" customWidth="1"/>
    <x:col min="16" max="16" width="30" hidden="0" customWidth="1"/>
    <x:col min="17" max="17" width="28" hidden="0" customWidth="1"/>
  </x:cols>
  <x:sheetData>
    <x:row r="2" ht="25" customHeight="1">
      <x:c r="A2" s="2" t="str">
        <x:v>7th Math Student Movement Priority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14" t="str">
        <x:v>Priority Students</x:v>
      </x:c>
      <x:c r="B4" s="15" t="str"/>
      <x:c r="C4" s="14" t="str">
        <x:v>Move to Approaches</x:v>
      </x:c>
      <x:c r="D4" s="15" t="str"/>
      <x:c r="E4" s="14" t="str">
        <x:v>Move to Meets</x:v>
      </x:c>
      <x:c r="F4" s="15" t="str"/>
      <x:c r="G4" s="14" t="str">
        <x:v>Move to Masters</x:v>
      </x:c>
      <x:c r="H4" s="15" t="str"/>
      <x:c r="I4" s="14" t="str">
        <x:v>SPED</x:v>
      </x:c>
      <x:c r="J4" s="15" t="str"/>
      <x:c r="K4" s="14" t="str">
        <x:v>EB</x:v>
      </x:c>
      <x:c r="L4" s="15" t="str"/>
    </x:row>
    <x:row r="5">
      <x:c r="A5" s="18" t="n">
        <x:f>COUNTA(A8:A36)</x:f>
        <x:v>29</x:v>
      </x:c>
      <x:c r="B5" s="19"/>
      <x:c r="C5" s="18" t="n">
        <x:f>COUNTIF(B8:B36,"Move to Approaches")</x:f>
        <x:v>17</x:v>
      </x:c>
      <x:c r="D5" s="19"/>
      <x:c r="E5" s="18" t="n">
        <x:f>COUNTIF(B8:B36,"Move to Meets")</x:f>
        <x:v>9</x:v>
      </x:c>
      <x:c r="F5" s="19"/>
      <x:c r="G5" s="18" t="n">
        <x:f>COUNTIF(B8:B36,"Move to Masters")</x:f>
        <x:v>3</x:v>
      </x:c>
      <x:c r="H5" s="19"/>
      <x:c r="I5" s="18" t="n">
        <x:f>COUNTIF(D8:D36,"Yes")</x:f>
        <x:v>13</x:v>
      </x:c>
      <x:c r="J5" s="19"/>
      <x:c r="K5" s="18" t="n">
        <x:f>COUNTIF(E8:E36,"Yes")</x:f>
        <x:v>2</x:v>
      </x:c>
      <x:c r="L5" s="19"/>
    </x:row>
    <x:row r="7" ht="36" customHeight="1">
      <x:c r="A7" s="31" t="str">
        <x:v>Student Name</x:v>
      </x:c>
      <x:c r="B7" s="32" t="str">
        <x:v>Movement List</x:v>
      </x:c>
      <x:c r="C7" s="32" t="str">
        <x:v>Priority</x:v>
      </x:c>
      <x:c r="D7" s="32" t="str">
        <x:v>SPED</x:v>
      </x:c>
      <x:c r="E7" s="32" t="str">
        <x:v>EB</x:v>
      </x:c>
      <x:c r="F7" s="32" t="str">
        <x:v>Prior Performance</x:v>
      </x:c>
      <x:c r="G7" s="32" t="str">
        <x:v>Scale Score</x:v>
      </x:c>
      <x:c r="H7" s="32" t="str">
        <x:v>Target Level</x:v>
      </x:c>
      <x:c r="I7" s="32" t="str">
        <x:v>Target Cut Score</x:v>
      </x:c>
      <x:c r="J7" s="32" t="str">
        <x:v>Scale Points Needed to Target</x:v>
      </x:c>
      <x:c r="K7" s="32" t="str">
        <x:v>Raw Score</x:v>
      </x:c>
      <x:c r="L7" s="32" t="str">
        <x:v>Target Raw Score</x:v>
      </x:c>
      <x:c r="M7" s="32" t="str">
        <x:v>Questions Needed to Reach Target Band</x:v>
      </x:c>
      <x:c r="N7" s="32" t="str">
        <x:v>Recommendation</x:v>
      </x:c>
      <x:c r="O7" s="32" t="str">
        <x:v>Progress Status</x:v>
      </x:c>
      <x:c r="P7" s="32" t="str">
        <x:v>Teacher Action / Notes</x:v>
      </x:c>
      <x:c r="Q7" s="33" t="str">
        <x:v>Current Evidence</x:v>
      </x:c>
    </x:row>
    <x:row r="8">
      <x:c r="A8" s="38" t="str">
        <x:v>Alehandra Rivera</x:v>
      </x:c>
      <x:c r="B8" s="38" t="str">
        <x:v>Move to Approaches</x:v>
      </x:c>
      <x:c r="C8" s="41" t="n">
        <x:v>1</x:v>
      </x:c>
      <x:c r="D8" s="41" t="str">
        <x:v>Yes</x:v>
      </x:c>
      <x:c r="E8" s="41" t="str">
        <x:v>No</x:v>
      </x:c>
      <x:c r="F8" s="38" t="str">
        <x:v>Did Not Meet High</x:v>
      </x:c>
      <x:c r="G8" s="47" t="n">
        <x:v>1588</x:v>
      </x:c>
      <x:c r="H8" s="47" t="str">
        <x:v>Approaches</x:v>
      </x:c>
      <x:c r="I8" s="47" t="n">
        <x:v>1616</x:v>
      </x:c>
      <x:c r="J8" s="47" t="n">
        <x:f>IF(B8="Protect Current Masters",0,MAX(0,I8-G8))</x:f>
        <x:v>28</x:v>
      </x:c>
      <x:c r="K8" s="47" t="n">
        <x:v>14</x:v>
      </x:c>
      <x:c r="L8" s="47" t="n">
        <x:v>16</x:v>
      </x:c>
      <x:c r="M8" s="47" t="n">
        <x:f>IF(B8="Protect Current Masters",0,MAX(0,L8-K8))</x:f>
        <x:v>2</x:v>
      </x:c>
      <x:c r="N8" s="38" t="str">
        <x:v>Priority movement</x:v>
      </x:c>
      <x:c r="O8" s="38" t="str">
        <x:v>Not Started</x:v>
      </x:c>
      <x:c r="P8" s="38" t="str"/>
      <x:c r="Q8" s="38" t="str"/>
    </x:row>
    <x:row r="9">
      <x:c r="A9" s="39" t="str">
        <x:v>Braelen Glover</x:v>
      </x:c>
      <x:c r="B9" s="39" t="str">
        <x:v>Move to Approaches</x:v>
      </x:c>
      <x:c r="C9" s="42" t="n">
        <x:v>2</x:v>
      </x:c>
      <x:c r="D9" s="42" t="str">
        <x:v>Yes</x:v>
      </x:c>
      <x:c r="E9" s="42" t="str">
        <x:v>No</x:v>
      </x:c>
      <x:c r="F9" s="39" t="str">
        <x:v>Did Not Meet High</x:v>
      </x:c>
      <x:c r="G9" s="48" t="n">
        <x:v>1588</x:v>
      </x:c>
      <x:c r="H9" s="48" t="str">
        <x:v>Approaches</x:v>
      </x:c>
      <x:c r="I9" s="48" t="n">
        <x:v>1616</x:v>
      </x:c>
      <x:c r="J9" s="48" t="n">
        <x:f>IF(B9="Protect Current Masters",0,MAX(0,I9-G9))</x:f>
        <x:v>28</x:v>
      </x:c>
      <x:c r="K9" s="48" t="n">
        <x:v>14</x:v>
      </x:c>
      <x:c r="L9" s="48" t="n">
        <x:v>16</x:v>
      </x:c>
      <x:c r="M9" s="48" t="n">
        <x:f>IF(B9="Protect Current Masters",0,MAX(0,L9-K9))</x:f>
        <x:v>2</x:v>
      </x:c>
      <x:c r="N9" s="39" t="str">
        <x:v>Priority movement</x:v>
      </x:c>
      <x:c r="O9" s="39" t="str">
        <x:v>Not Started</x:v>
      </x:c>
      <x:c r="P9" s="39" t="str"/>
      <x:c r="Q9" s="39" t="str"/>
    </x:row>
    <x:row r="10">
      <x:c r="A10" s="39" t="str">
        <x:v>Ja'Khelsia Campbell</x:v>
      </x:c>
      <x:c r="B10" s="39" t="str">
        <x:v>Move to Approaches</x:v>
      </x:c>
      <x:c r="C10" s="42" t="n">
        <x:v>3</x:v>
      </x:c>
      <x:c r="D10" s="42" t="str">
        <x:v>Yes</x:v>
      </x:c>
      <x:c r="E10" s="42" t="str">
        <x:v>No</x:v>
      </x:c>
      <x:c r="F10" s="39" t="str">
        <x:v>Did Not Meet High</x:v>
      </x:c>
      <x:c r="G10" s="48" t="n">
        <x:v>1588</x:v>
      </x:c>
      <x:c r="H10" s="48" t="str">
        <x:v>Approaches</x:v>
      </x:c>
      <x:c r="I10" s="48" t="n">
        <x:v>1616</x:v>
      </x:c>
      <x:c r="J10" s="48" t="n">
        <x:f>IF(B10="Protect Current Masters",0,MAX(0,I10-G10))</x:f>
        <x:v>28</x:v>
      </x:c>
      <x:c r="K10" s="48" t="n">
        <x:v>14</x:v>
      </x:c>
      <x:c r="L10" s="48" t="n">
        <x:v>16</x:v>
      </x:c>
      <x:c r="M10" s="48" t="n">
        <x:f>IF(B10="Protect Current Masters",0,MAX(0,L10-K10))</x:f>
        <x:v>2</x:v>
      </x:c>
      <x:c r="N10" s="39" t="str">
        <x:v>Priority movement</x:v>
      </x:c>
      <x:c r="O10" s="39" t="str">
        <x:v>Not Started</x:v>
      </x:c>
      <x:c r="P10" s="39" t="str"/>
      <x:c r="Q10" s="39" t="str"/>
    </x:row>
    <x:row r="11">
      <x:c r="A11" s="39" t="str">
        <x:v>Zayden Williams</x:v>
      </x:c>
      <x:c r="B11" s="39" t="str">
        <x:v>Move to Approaches</x:v>
      </x:c>
      <x:c r="C11" s="42" t="n">
        <x:v>4</x:v>
      </x:c>
      <x:c r="D11" s="42" t="str">
        <x:v>Yes</x:v>
      </x:c>
      <x:c r="E11" s="42" t="str">
        <x:v>No</x:v>
      </x:c>
      <x:c r="F11" s="39" t="str">
        <x:v>Did Not Meet High</x:v>
      </x:c>
      <x:c r="G11" s="48" t="n">
        <x:v>1588</x:v>
      </x:c>
      <x:c r="H11" s="48" t="str">
        <x:v>Approaches</x:v>
      </x:c>
      <x:c r="I11" s="48" t="n">
        <x:v>1616</x:v>
      </x:c>
      <x:c r="J11" s="48" t="n">
        <x:f>IF(B11="Protect Current Masters",0,MAX(0,I11-G11))</x:f>
        <x:v>28</x:v>
      </x:c>
      <x:c r="K11" s="48" t="n">
        <x:v>14</x:v>
      </x:c>
      <x:c r="L11" s="48" t="n">
        <x:v>16</x:v>
      </x:c>
      <x:c r="M11" s="48" t="n">
        <x:f>IF(B11="Protect Current Masters",0,MAX(0,L11-K11))</x:f>
        <x:v>2</x:v>
      </x:c>
      <x:c r="N11" s="39" t="str">
        <x:v>Priority movement</x:v>
      </x:c>
      <x:c r="O11" s="39" t="str">
        <x:v>Not Started</x:v>
      </x:c>
      <x:c r="P11" s="39" t="str"/>
      <x:c r="Q11" s="39" t="str"/>
    </x:row>
    <x:row r="12">
      <x:c r="A12" s="39" t="str">
        <x:v>Eltonio Brown</x:v>
      </x:c>
      <x:c r="B12" s="39" t="str">
        <x:v>Move to Approaches</x:v>
      </x:c>
      <x:c r="C12" s="42" t="n">
        <x:v>5</x:v>
      </x:c>
      <x:c r="D12" s="42" t="str">
        <x:v>No</x:v>
      </x:c>
      <x:c r="E12" s="42" t="str">
        <x:v>No</x:v>
      </x:c>
      <x:c r="F12" s="39" t="str">
        <x:v>Did Not Meet High</x:v>
      </x:c>
      <x:c r="G12" s="48" t="n">
        <x:v>1588</x:v>
      </x:c>
      <x:c r="H12" s="48" t="str">
        <x:v>Approaches</x:v>
      </x:c>
      <x:c r="I12" s="48" t="n">
        <x:v>1616</x:v>
      </x:c>
      <x:c r="J12" s="48" t="n">
        <x:f>IF(B12="Protect Current Masters",0,MAX(0,I12-G12))</x:f>
        <x:v>28</x:v>
      </x:c>
      <x:c r="K12" s="48" t="n">
        <x:v>14</x:v>
      </x:c>
      <x:c r="L12" s="48" t="n">
        <x:v>16</x:v>
      </x:c>
      <x:c r="M12" s="48" t="n">
        <x:f>IF(B12="Protect Current Masters",0,MAX(0,L12-K12))</x:f>
        <x:v>2</x:v>
      </x:c>
      <x:c r="N12" s="39" t="str">
        <x:v>Priority movement</x:v>
      </x:c>
      <x:c r="O12" s="39" t="str">
        <x:v>Not Started</x:v>
      </x:c>
      <x:c r="P12" s="39" t="str"/>
      <x:c r="Q12" s="39" t="str"/>
    </x:row>
    <x:row r="13">
      <x:c r="A13" s="39" t="str">
        <x:v>Eric Bennett</x:v>
      </x:c>
      <x:c r="B13" s="39" t="str">
        <x:v>Move to Approaches</x:v>
      </x:c>
      <x:c r="C13" s="42" t="n">
        <x:v>6</x:v>
      </x:c>
      <x:c r="D13" s="42" t="str">
        <x:v>No</x:v>
      </x:c>
      <x:c r="E13" s="42" t="str">
        <x:v>No</x:v>
      </x:c>
      <x:c r="F13" s="39" t="str">
        <x:v>Did Not Meet High</x:v>
      </x:c>
      <x:c r="G13" s="48" t="n">
        <x:v>1588</x:v>
      </x:c>
      <x:c r="H13" s="48" t="str">
        <x:v>Approaches</x:v>
      </x:c>
      <x:c r="I13" s="48" t="n">
        <x:v>1616</x:v>
      </x:c>
      <x:c r="J13" s="48" t="n">
        <x:f>IF(B13="Protect Current Masters",0,MAX(0,I13-G13))</x:f>
        <x:v>28</x:v>
      </x:c>
      <x:c r="K13" s="48" t="n">
        <x:v>14</x:v>
      </x:c>
      <x:c r="L13" s="48" t="n">
        <x:v>16</x:v>
      </x:c>
      <x:c r="M13" s="48" t="n">
        <x:f>IF(B13="Protect Current Masters",0,MAX(0,L13-K13))</x:f>
        <x:v>2</x:v>
      </x:c>
      <x:c r="N13" s="39" t="str">
        <x:v>Priority movement</x:v>
      </x:c>
      <x:c r="O13" s="39" t="str">
        <x:v>Not Started</x:v>
      </x:c>
      <x:c r="P13" s="39" t="str"/>
      <x:c r="Q13" s="39" t="str"/>
    </x:row>
    <x:row r="14">
      <x:c r="A14" s="39" t="str">
        <x:v>Makalya Holloway</x:v>
      </x:c>
      <x:c r="B14" s="39" t="str">
        <x:v>Move to Approaches</x:v>
      </x:c>
      <x:c r="C14" s="42" t="n">
        <x:v>7</x:v>
      </x:c>
      <x:c r="D14" s="42" t="str">
        <x:v>No</x:v>
      </x:c>
      <x:c r="E14" s="42" t="str">
        <x:v>No</x:v>
      </x:c>
      <x:c r="F14" s="39" t="str">
        <x:v>Did Not Meet High</x:v>
      </x:c>
      <x:c r="G14" s="48" t="n">
        <x:v>1572</x:v>
      </x:c>
      <x:c r="H14" s="48" t="str">
        <x:v>Approaches</x:v>
      </x:c>
      <x:c r="I14" s="48" t="n">
        <x:v>1616</x:v>
      </x:c>
      <x:c r="J14" s="48" t="n">
        <x:f>IF(B14="Protect Current Masters",0,MAX(0,I14-G14))</x:f>
        <x:v>44</x:v>
      </x:c>
      <x:c r="K14" s="48" t="n">
        <x:v>13</x:v>
      </x:c>
      <x:c r="L14" s="48" t="n">
        <x:v>16</x:v>
      </x:c>
      <x:c r="M14" s="48" t="n">
        <x:f>IF(B14="Protect Current Masters",0,MAX(0,L14-K14))</x:f>
        <x:v>3</x:v>
      </x:c>
      <x:c r="N14" s="39" t="str">
        <x:v>Priority movement</x:v>
      </x:c>
      <x:c r="O14" s="39" t="str">
        <x:v>Not Started</x:v>
      </x:c>
      <x:c r="P14" s="39" t="str"/>
      <x:c r="Q14" s="39" t="str"/>
    </x:row>
    <x:row r="15">
      <x:c r="A15" s="39" t="str">
        <x:v>Nazir Brown</x:v>
      </x:c>
      <x:c r="B15" s="39" t="str">
        <x:v>Move to Approaches</x:v>
      </x:c>
      <x:c r="C15" s="42" t="n">
        <x:v>8</x:v>
      </x:c>
      <x:c r="D15" s="42" t="str">
        <x:v>No</x:v>
      </x:c>
      <x:c r="E15" s="42" t="str">
        <x:v>No</x:v>
      </x:c>
      <x:c r="F15" s="39" t="str">
        <x:v>Did Not Meet High</x:v>
      </x:c>
      <x:c r="G15" s="48" t="n">
        <x:v>1572</x:v>
      </x:c>
      <x:c r="H15" s="48" t="str">
        <x:v>Approaches</x:v>
      </x:c>
      <x:c r="I15" s="48" t="n">
        <x:v>1616</x:v>
      </x:c>
      <x:c r="J15" s="48" t="n">
        <x:f>IF(B15="Protect Current Masters",0,MAX(0,I15-G15))</x:f>
        <x:v>44</x:v>
      </x:c>
      <x:c r="K15" s="48" t="n">
        <x:v>13</x:v>
      </x:c>
      <x:c r="L15" s="48" t="n">
        <x:v>16</x:v>
      </x:c>
      <x:c r="M15" s="48" t="n">
        <x:f>IF(B15="Protect Current Masters",0,MAX(0,L15-K15))</x:f>
        <x:v>3</x:v>
      </x:c>
      <x:c r="N15" s="39" t="str">
        <x:v>Priority movement</x:v>
      </x:c>
      <x:c r="O15" s="39" t="str">
        <x:v>Not Started</x:v>
      </x:c>
      <x:c r="P15" s="39" t="str"/>
      <x:c r="Q15" s="39" t="str"/>
    </x:row>
    <x:row r="16">
      <x:c r="A16" s="39" t="str">
        <x:v>Quincy Ray</x:v>
      </x:c>
      <x:c r="B16" s="39" t="str">
        <x:v>Move to Approaches</x:v>
      </x:c>
      <x:c r="C16" s="42" t="n">
        <x:v>9</x:v>
      </x:c>
      <x:c r="D16" s="42" t="str">
        <x:v>No</x:v>
      </x:c>
      <x:c r="E16" s="42" t="str">
        <x:v>No</x:v>
      </x:c>
      <x:c r="F16" s="39" t="str">
        <x:v>Did Not Meet High</x:v>
      </x:c>
      <x:c r="G16" s="48" t="n">
        <x:v>1572</x:v>
      </x:c>
      <x:c r="H16" s="48" t="str">
        <x:v>Approaches</x:v>
      </x:c>
      <x:c r="I16" s="48" t="n">
        <x:v>1616</x:v>
      </x:c>
      <x:c r="J16" s="48" t="n">
        <x:f>IF(B16="Protect Current Masters",0,MAX(0,I16-G16))</x:f>
        <x:v>44</x:v>
      </x:c>
      <x:c r="K16" s="48" t="n">
        <x:v>13</x:v>
      </x:c>
      <x:c r="L16" s="48" t="n">
        <x:v>16</x:v>
      </x:c>
      <x:c r="M16" s="48" t="n">
        <x:f>IF(B16="Protect Current Masters",0,MAX(0,L16-K16))</x:f>
        <x:v>3</x:v>
      </x:c>
      <x:c r="N16" s="39" t="str">
        <x:v>Priority movement</x:v>
      </x:c>
      <x:c r="O16" s="39" t="str">
        <x:v>Not Started</x:v>
      </x:c>
      <x:c r="P16" s="39" t="str"/>
      <x:c r="Q16" s="39" t="str"/>
    </x:row>
    <x:row r="17">
      <x:c r="A17" s="39" t="str">
        <x:v>J'Lynn Parks</x:v>
      </x:c>
      <x:c r="B17" s="39" t="str">
        <x:v>Move to Approaches</x:v>
      </x:c>
      <x:c r="C17" s="42" t="n">
        <x:v>10</x:v>
      </x:c>
      <x:c r="D17" s="42" t="str">
        <x:v>Yes</x:v>
      </x:c>
      <x:c r="E17" s="42" t="str">
        <x:v>No</x:v>
      </x:c>
      <x:c r="F17" s="39" t="str">
        <x:v>Did Not Meet High</x:v>
      </x:c>
      <x:c r="G17" s="48" t="n">
        <x:v>1554</x:v>
      </x:c>
      <x:c r="H17" s="48" t="str">
        <x:v>Approaches</x:v>
      </x:c>
      <x:c r="I17" s="48" t="n">
        <x:v>1616</x:v>
      </x:c>
      <x:c r="J17" s="48" t="n">
        <x:f>IF(B17="Protect Current Masters",0,MAX(0,I17-G17))</x:f>
        <x:v>62</x:v>
      </x:c>
      <x:c r="K17" s="48" t="n">
        <x:v>12</x:v>
      </x:c>
      <x:c r="L17" s="48" t="n">
        <x:v>16</x:v>
      </x:c>
      <x:c r="M17" s="48" t="n">
        <x:f>IF(B17="Protect Current Masters",0,MAX(0,L17-K17))</x:f>
        <x:v>4</x:v>
      </x:c>
      <x:c r="N17" s="39" t="str">
        <x:v>Priority movement</x:v>
      </x:c>
      <x:c r="O17" s="39" t="str">
        <x:v>Not Started</x:v>
      </x:c>
      <x:c r="P17" s="39" t="str"/>
      <x:c r="Q17" s="39" t="str"/>
    </x:row>
    <x:row r="18">
      <x:c r="A18" s="39" t="str">
        <x:v>Denisse Gutierrez Rosales</x:v>
      </x:c>
      <x:c r="B18" s="39" t="str">
        <x:v>Move to Approaches</x:v>
      </x:c>
      <x:c r="C18" s="42" t="n">
        <x:v>11</x:v>
      </x:c>
      <x:c r="D18" s="42" t="str">
        <x:v>No</x:v>
      </x:c>
      <x:c r="E18" s="42" t="str">
        <x:v>Yes</x:v>
      </x:c>
      <x:c r="F18" s="39" t="str">
        <x:v>Did Not Meet High</x:v>
      </x:c>
      <x:c r="G18" s="48" t="n">
        <x:v>1554</x:v>
      </x:c>
      <x:c r="H18" s="48" t="str">
        <x:v>Approaches</x:v>
      </x:c>
      <x:c r="I18" s="48" t="n">
        <x:v>1616</x:v>
      </x:c>
      <x:c r="J18" s="48" t="n">
        <x:f>IF(B18="Protect Current Masters",0,MAX(0,I18-G18))</x:f>
        <x:v>62</x:v>
      </x:c>
      <x:c r="K18" s="48" t="n">
        <x:v>12</x:v>
      </x:c>
      <x:c r="L18" s="48" t="n">
        <x:v>16</x:v>
      </x:c>
      <x:c r="M18" s="48" t="n">
        <x:f>IF(B18="Protect Current Masters",0,MAX(0,L18-K18))</x:f>
        <x:v>4</x:v>
      </x:c>
      <x:c r="N18" s="39" t="str">
        <x:v>Priority movement</x:v>
      </x:c>
      <x:c r="O18" s="39" t="str">
        <x:v>Not Started</x:v>
      </x:c>
      <x:c r="P18" s="39" t="str"/>
      <x:c r="Q18" s="39" t="str"/>
    </x:row>
    <x:row r="19">
      <x:c r="A19" s="39" t="str">
        <x:v>Brooklyn Williams</x:v>
      </x:c>
      <x:c r="B19" s="39" t="str">
        <x:v>Move to Approaches</x:v>
      </x:c>
      <x:c r="C19" s="42" t="n">
        <x:v>12</x:v>
      </x:c>
      <x:c r="D19" s="42" t="str">
        <x:v>No</x:v>
      </x:c>
      <x:c r="E19" s="42" t="str">
        <x:v>No</x:v>
      </x:c>
      <x:c r="F19" s="39" t="str">
        <x:v>Did Not Meet High</x:v>
      </x:c>
      <x:c r="G19" s="48" t="n">
        <x:v>1554</x:v>
      </x:c>
      <x:c r="H19" s="48" t="str">
        <x:v>Approaches</x:v>
      </x:c>
      <x:c r="I19" s="48" t="n">
        <x:v>1616</x:v>
      </x:c>
      <x:c r="J19" s="48" t="n">
        <x:f>IF(B19="Protect Current Masters",0,MAX(0,I19-G19))</x:f>
        <x:v>62</x:v>
      </x:c>
      <x:c r="K19" s="48" t="n">
        <x:v>12</x:v>
      </x:c>
      <x:c r="L19" s="48" t="n">
        <x:v>16</x:v>
      </x:c>
      <x:c r="M19" s="48" t="n">
        <x:f>IF(B19="Protect Current Masters",0,MAX(0,L19-K19))</x:f>
        <x:v>4</x:v>
      </x:c>
      <x:c r="N19" s="39" t="str">
        <x:v>Priority movement</x:v>
      </x:c>
      <x:c r="O19" s="39" t="str">
        <x:v>Not Started</x:v>
      </x:c>
      <x:c r="P19" s="39" t="str"/>
      <x:c r="Q19" s="39" t="str"/>
    </x:row>
    <x:row r="20">
      <x:c r="A20" s="39" t="str">
        <x:v>Julian Pearson</x:v>
      </x:c>
      <x:c r="B20" s="39" t="str">
        <x:v>Move to Approaches</x:v>
      </x:c>
      <x:c r="C20" s="42" t="n">
        <x:v>13</x:v>
      </x:c>
      <x:c r="D20" s="42" t="str">
        <x:v>No</x:v>
      </x:c>
      <x:c r="E20" s="42" t="str">
        <x:v>No</x:v>
      </x:c>
      <x:c r="F20" s="39" t="str">
        <x:v>Did Not Meet High</x:v>
      </x:c>
      <x:c r="G20" s="48" t="n">
        <x:v>1554</x:v>
      </x:c>
      <x:c r="H20" s="48" t="str">
        <x:v>Approaches</x:v>
      </x:c>
      <x:c r="I20" s="48" t="n">
        <x:v>1616</x:v>
      </x:c>
      <x:c r="J20" s="48" t="n">
        <x:f>IF(B20="Protect Current Masters",0,MAX(0,I20-G20))</x:f>
        <x:v>62</x:v>
      </x:c>
      <x:c r="K20" s="48" t="n">
        <x:v>12</x:v>
      </x:c>
      <x:c r="L20" s="48" t="n">
        <x:v>16</x:v>
      </x:c>
      <x:c r="M20" s="48" t="n">
        <x:f>IF(B20="Protect Current Masters",0,MAX(0,L20-K20))</x:f>
        <x:v>4</x:v>
      </x:c>
      <x:c r="N20" s="39" t="str">
        <x:v>Priority movement</x:v>
      </x:c>
      <x:c r="O20" s="39" t="str">
        <x:v>Not Started</x:v>
      </x:c>
      <x:c r="P20" s="39" t="str"/>
      <x:c r="Q20" s="39" t="str"/>
    </x:row>
    <x:row r="21">
      <x:c r="A21" s="39" t="str">
        <x:v>Rihanna Sneed</x:v>
      </x:c>
      <x:c r="B21" s="39" t="str">
        <x:v>Move to Approaches</x:v>
      </x:c>
      <x:c r="C21" s="42" t="n">
        <x:v>14</x:v>
      </x:c>
      <x:c r="D21" s="42" t="str">
        <x:v>Yes</x:v>
      </x:c>
      <x:c r="E21" s="42" t="str">
        <x:v>No</x:v>
      </x:c>
      <x:c r="F21" s="39" t="str">
        <x:v>Did Not Meet Low</x:v>
      </x:c>
      <x:c r="G21" s="48" t="n">
        <x:v>1536</x:v>
      </x:c>
      <x:c r="H21" s="48" t="str">
        <x:v>Approaches</x:v>
      </x:c>
      <x:c r="I21" s="48" t="n">
        <x:v>1616</x:v>
      </x:c>
      <x:c r="J21" s="48" t="n">
        <x:f>IF(B21="Protect Current Masters",0,MAX(0,I21-G21))</x:f>
        <x:v>80</x:v>
      </x:c>
      <x:c r="K21" s="48" t="n">
        <x:v>11</x:v>
      </x:c>
      <x:c r="L21" s="48" t="n">
        <x:v>16</x:v>
      </x:c>
      <x:c r="M21" s="48" t="n">
        <x:f>IF(B21="Protect Current Masters",0,MAX(0,L21-K21))</x:f>
        <x:v>5</x:v>
      </x:c>
      <x:c r="N21" s="39" t="str">
        <x:v>Priority movement</x:v>
      </x:c>
      <x:c r="O21" s="39" t="str">
        <x:v>Not Started</x:v>
      </x:c>
      <x:c r="P21" s="39" t="str"/>
      <x:c r="Q21" s="39" t="str"/>
    </x:row>
    <x:row r="22">
      <x:c r="A22" s="39" t="str">
        <x:v>Carlos Guevara</x:v>
      </x:c>
      <x:c r="B22" s="39" t="str">
        <x:v>Move to Approaches</x:v>
      </x:c>
      <x:c r="C22" s="42" t="n">
        <x:v>15</x:v>
      </x:c>
      <x:c r="D22" s="42" t="str">
        <x:v>No</x:v>
      </x:c>
      <x:c r="E22" s="42" t="str">
        <x:v>Yes</x:v>
      </x:c>
      <x:c r="F22" s="39" t="str">
        <x:v>Did Not Meet Low</x:v>
      </x:c>
      <x:c r="G22" s="48" t="n">
        <x:v>1536</x:v>
      </x:c>
      <x:c r="H22" s="48" t="str">
        <x:v>Approaches</x:v>
      </x:c>
      <x:c r="I22" s="48" t="n">
        <x:v>1616</x:v>
      </x:c>
      <x:c r="J22" s="48" t="n">
        <x:f>IF(B22="Protect Current Masters",0,MAX(0,I22-G22))</x:f>
        <x:v>80</x:v>
      </x:c>
      <x:c r="K22" s="48" t="n">
        <x:v>11</x:v>
      </x:c>
      <x:c r="L22" s="48" t="n">
        <x:v>16</x:v>
      </x:c>
      <x:c r="M22" s="48" t="n">
        <x:f>IF(B22="Protect Current Masters",0,MAX(0,L22-K22))</x:f>
        <x:v>5</x:v>
      </x:c>
      <x:c r="N22" s="39" t="str">
        <x:v>Priority movement</x:v>
      </x:c>
      <x:c r="O22" s="39" t="str">
        <x:v>Not Started</x:v>
      </x:c>
      <x:c r="P22" s="39" t="str"/>
      <x:c r="Q22" s="39" t="str"/>
    </x:row>
    <x:row r="23">
      <x:c r="A23" s="39" t="str">
        <x:v>Mia Scott</x:v>
      </x:c>
      <x:c r="B23" s="39" t="str">
        <x:v>Move to Approaches</x:v>
      </x:c>
      <x:c r="C23" s="42" t="n">
        <x:v>16</x:v>
      </x:c>
      <x:c r="D23" s="42" t="str">
        <x:v>No</x:v>
      </x:c>
      <x:c r="E23" s="42" t="str">
        <x:v>No</x:v>
      </x:c>
      <x:c r="F23" s="39" t="str">
        <x:v>Did Not Meet Low</x:v>
      </x:c>
      <x:c r="G23" s="48" t="n">
        <x:v>1536</x:v>
      </x:c>
      <x:c r="H23" s="48" t="str">
        <x:v>Approaches</x:v>
      </x:c>
      <x:c r="I23" s="48" t="n">
        <x:v>1616</x:v>
      </x:c>
      <x:c r="J23" s="48" t="n">
        <x:f>IF(B23="Protect Current Masters",0,MAX(0,I23-G23))</x:f>
        <x:v>80</x:v>
      </x:c>
      <x:c r="K23" s="48" t="n">
        <x:v>11</x:v>
      </x:c>
      <x:c r="L23" s="48" t="n">
        <x:v>16</x:v>
      </x:c>
      <x:c r="M23" s="48" t="n">
        <x:f>IF(B23="Protect Current Masters",0,MAX(0,L23-K23))</x:f>
        <x:v>5</x:v>
      </x:c>
      <x:c r="N23" s="39" t="str">
        <x:v>Priority movement</x:v>
      </x:c>
      <x:c r="O23" s="39" t="str">
        <x:v>Not Started</x:v>
      </x:c>
      <x:c r="P23" s="39" t="str"/>
      <x:c r="Q23" s="39" t="str"/>
    </x:row>
    <x:row r="24">
      <x:c r="A24" s="39" t="str">
        <x:v>Travis Simmons</x:v>
      </x:c>
      <x:c r="B24" s="39" t="str">
        <x:v>Move to Approaches</x:v>
      </x:c>
      <x:c r="C24" s="42" t="n">
        <x:v>17</x:v>
      </x:c>
      <x:c r="D24" s="42" t="str">
        <x:v>No</x:v>
      </x:c>
      <x:c r="E24" s="42" t="str">
        <x:v>No</x:v>
      </x:c>
      <x:c r="F24" s="39" t="str">
        <x:v>Did Not Meet Low</x:v>
      </x:c>
      <x:c r="G24" s="48" t="n">
        <x:v>1536</x:v>
      </x:c>
      <x:c r="H24" s="48" t="str">
        <x:v>Approaches</x:v>
      </x:c>
      <x:c r="I24" s="48" t="n">
        <x:v>1616</x:v>
      </x:c>
      <x:c r="J24" s="48" t="n">
        <x:f>IF(B24="Protect Current Masters",0,MAX(0,I24-G24))</x:f>
        <x:v>80</x:v>
      </x:c>
      <x:c r="K24" s="48" t="n">
        <x:v>11</x:v>
      </x:c>
      <x:c r="L24" s="48" t="n">
        <x:v>16</x:v>
      </x:c>
      <x:c r="M24" s="48" t="n">
        <x:f>IF(B24="Protect Current Masters",0,MAX(0,L24-K24))</x:f>
        <x:v>5</x:v>
      </x:c>
      <x:c r="N24" s="39" t="str">
        <x:v>Priority movement</x:v>
      </x:c>
      <x:c r="O24" s="39" t="str">
        <x:v>Not Started</x:v>
      </x:c>
      <x:c r="P24" s="39" t="str"/>
      <x:c r="Q24" s="39" t="str"/>
    </x:row>
    <x:row r="25">
      <x:c r="A25" s="39" t="str">
        <x:v>Alehandra Rivera</x:v>
      </x:c>
      <x:c r="B25" s="39" t="str">
        <x:v>Move to Meets</x:v>
      </x:c>
      <x:c r="C25" s="42" t="n">
        <x:v>1</x:v>
      </x:c>
      <x:c r="D25" s="42" t="str">
        <x:v>Yes</x:v>
      </x:c>
      <x:c r="E25" s="42" t="str">
        <x:v>No</x:v>
      </x:c>
      <x:c r="F25" s="39" t="str">
        <x:v>Did Not Meet High</x:v>
      </x:c>
      <x:c r="G25" s="48" t="n">
        <x:v>1588</x:v>
      </x:c>
      <x:c r="H25" s="48" t="str">
        <x:v>Meets</x:v>
      </x:c>
      <x:c r="I25" s="48" t="n">
        <x:v>1745</x:v>
      </x:c>
      <x:c r="J25" s="48" t="n">
        <x:f>IF(B25="Protect Current Masters",0,MAX(0,I25-G25))</x:f>
        <x:v>157</x:v>
      </x:c>
      <x:c r="K25" s="48" t="n">
        <x:v>14</x:v>
      </x:c>
      <x:c r="L25" s="48" t="n">
        <x:v>25</x:v>
      </x:c>
      <x:c r="M25" s="48" t="n">
        <x:f>IF(B25="Protect Current Masters",0,MAX(0,L25-K25))</x:f>
        <x:v>11</x:v>
      </x:c>
      <x:c r="N25" s="39" t="str">
        <x:v>Priority movement</x:v>
      </x:c>
      <x:c r="O25" s="39" t="str">
        <x:v>Not Started</x:v>
      </x:c>
      <x:c r="P25" s="39" t="str"/>
      <x:c r="Q25" s="39" t="str"/>
    </x:row>
    <x:row r="26">
      <x:c r="A26" s="39" t="str">
        <x:v>Braelen Glover</x:v>
      </x:c>
      <x:c r="B26" s="39" t="str">
        <x:v>Move to Meets</x:v>
      </x:c>
      <x:c r="C26" s="42" t="n">
        <x:v>2</x:v>
      </x:c>
      <x:c r="D26" s="42" t="str">
        <x:v>Yes</x:v>
      </x:c>
      <x:c r="E26" s="42" t="str">
        <x:v>No</x:v>
      </x:c>
      <x:c r="F26" s="39" t="str">
        <x:v>Did Not Meet High</x:v>
      </x:c>
      <x:c r="G26" s="48" t="n">
        <x:v>1588</x:v>
      </x:c>
      <x:c r="H26" s="48" t="str">
        <x:v>Meets</x:v>
      </x:c>
      <x:c r="I26" s="48" t="n">
        <x:v>1745</x:v>
      </x:c>
      <x:c r="J26" s="48" t="n">
        <x:f>IF(B26="Protect Current Masters",0,MAX(0,I26-G26))</x:f>
        <x:v>157</x:v>
      </x:c>
      <x:c r="K26" s="48" t="n">
        <x:v>14</x:v>
      </x:c>
      <x:c r="L26" s="48" t="n">
        <x:v>25</x:v>
      </x:c>
      <x:c r="M26" s="48" t="n">
        <x:f>IF(B26="Protect Current Masters",0,MAX(0,L26-K26))</x:f>
        <x:v>11</x:v>
      </x:c>
      <x:c r="N26" s="39" t="str">
        <x:v>Priority movement</x:v>
      </x:c>
      <x:c r="O26" s="39" t="str">
        <x:v>Not Started</x:v>
      </x:c>
      <x:c r="P26" s="39" t="str"/>
      <x:c r="Q26" s="39" t="str"/>
    </x:row>
    <x:row r="27">
      <x:c r="A27" s="39" t="str">
        <x:v>Ja'Khelsia Campbell</x:v>
      </x:c>
      <x:c r="B27" s="39" t="str">
        <x:v>Move to Meets</x:v>
      </x:c>
      <x:c r="C27" s="42" t="n">
        <x:v>3</x:v>
      </x:c>
      <x:c r="D27" s="42" t="str">
        <x:v>Yes</x:v>
      </x:c>
      <x:c r="E27" s="42" t="str">
        <x:v>No</x:v>
      </x:c>
      <x:c r="F27" s="39" t="str">
        <x:v>Did Not Meet High</x:v>
      </x:c>
      <x:c r="G27" s="48" t="n">
        <x:v>1588</x:v>
      </x:c>
      <x:c r="H27" s="48" t="str">
        <x:v>Meets</x:v>
      </x:c>
      <x:c r="I27" s="48" t="n">
        <x:v>1745</x:v>
      </x:c>
      <x:c r="J27" s="48" t="n">
        <x:f>IF(B27="Protect Current Masters",0,MAX(0,I27-G27))</x:f>
        <x:v>157</x:v>
      </x:c>
      <x:c r="K27" s="48" t="n">
        <x:v>14</x:v>
      </x:c>
      <x:c r="L27" s="48" t="n">
        <x:v>25</x:v>
      </x:c>
      <x:c r="M27" s="48" t="n">
        <x:f>IF(B27="Protect Current Masters",0,MAX(0,L27-K27))</x:f>
        <x:v>11</x:v>
      </x:c>
      <x:c r="N27" s="39" t="str">
        <x:v>Priority movement</x:v>
      </x:c>
      <x:c r="O27" s="39" t="str">
        <x:v>Not Started</x:v>
      </x:c>
      <x:c r="P27" s="39" t="str"/>
      <x:c r="Q27" s="39" t="str"/>
    </x:row>
    <x:row r="28">
      <x:c r="A28" s="39" t="str">
        <x:v>Zayden Williams</x:v>
      </x:c>
      <x:c r="B28" s="39" t="str">
        <x:v>Move to Meets</x:v>
      </x:c>
      <x:c r="C28" s="42" t="n">
        <x:v>4</x:v>
      </x:c>
      <x:c r="D28" s="42" t="str">
        <x:v>Yes</x:v>
      </x:c>
      <x:c r="E28" s="42" t="str">
        <x:v>No</x:v>
      </x:c>
      <x:c r="F28" s="39" t="str">
        <x:v>Did Not Meet High</x:v>
      </x:c>
      <x:c r="G28" s="48" t="n">
        <x:v>1588</x:v>
      </x:c>
      <x:c r="H28" s="48" t="str">
        <x:v>Meets</x:v>
      </x:c>
      <x:c r="I28" s="48" t="n">
        <x:v>1745</x:v>
      </x:c>
      <x:c r="J28" s="48" t="n">
        <x:f>IF(B28="Protect Current Masters",0,MAX(0,I28-G28))</x:f>
        <x:v>157</x:v>
      </x:c>
      <x:c r="K28" s="48" t="n">
        <x:v>14</x:v>
      </x:c>
      <x:c r="L28" s="48" t="n">
        <x:v>25</x:v>
      </x:c>
      <x:c r="M28" s="48" t="n">
        <x:f>IF(B28="Protect Current Masters",0,MAX(0,L28-K28))</x:f>
        <x:v>11</x:v>
      </x:c>
      <x:c r="N28" s="39" t="str">
        <x:v>Priority movement</x:v>
      </x:c>
      <x:c r="O28" s="39" t="str">
        <x:v>Not Started</x:v>
      </x:c>
      <x:c r="P28" s="39" t="str"/>
      <x:c r="Q28" s="39" t="str"/>
    </x:row>
    <x:row r="29">
      <x:c r="A29" s="39" t="str">
        <x:v>Eltonio Brown</x:v>
      </x:c>
      <x:c r="B29" s="39" t="str">
        <x:v>Move to Meets</x:v>
      </x:c>
      <x:c r="C29" s="42" t="n">
        <x:v>5</x:v>
      </x:c>
      <x:c r="D29" s="42" t="str">
        <x:v>No</x:v>
      </x:c>
      <x:c r="E29" s="42" t="str">
        <x:v>No</x:v>
      </x:c>
      <x:c r="F29" s="39" t="str">
        <x:v>Did Not Meet High</x:v>
      </x:c>
      <x:c r="G29" s="48" t="n">
        <x:v>1588</x:v>
      </x:c>
      <x:c r="H29" s="48" t="str">
        <x:v>Meets</x:v>
      </x:c>
      <x:c r="I29" s="48" t="n">
        <x:v>1745</x:v>
      </x:c>
      <x:c r="J29" s="48" t="n">
        <x:f>IF(B29="Protect Current Masters",0,MAX(0,I29-G29))</x:f>
        <x:v>157</x:v>
      </x:c>
      <x:c r="K29" s="48" t="n">
        <x:v>14</x:v>
      </x:c>
      <x:c r="L29" s="48" t="n">
        <x:v>25</x:v>
      </x:c>
      <x:c r="M29" s="48" t="n">
        <x:f>IF(B29="Protect Current Masters",0,MAX(0,L29-K29))</x:f>
        <x:v>11</x:v>
      </x:c>
      <x:c r="N29" s="39" t="str">
        <x:v>Priority movement</x:v>
      </x:c>
      <x:c r="O29" s="39" t="str">
        <x:v>Not Started</x:v>
      </x:c>
      <x:c r="P29" s="39" t="str"/>
      <x:c r="Q29" s="39" t="str"/>
    </x:row>
    <x:row r="30">
      <x:c r="A30" s="39" t="str">
        <x:v>Eric Bennett</x:v>
      </x:c>
      <x:c r="B30" s="39" t="str">
        <x:v>Move to Meets</x:v>
      </x:c>
      <x:c r="C30" s="42" t="n">
        <x:v>6</x:v>
      </x:c>
      <x:c r="D30" s="42" t="str">
        <x:v>No</x:v>
      </x:c>
      <x:c r="E30" s="42" t="str">
        <x:v>No</x:v>
      </x:c>
      <x:c r="F30" s="39" t="str">
        <x:v>Did Not Meet High</x:v>
      </x:c>
      <x:c r="G30" s="48" t="n">
        <x:v>1588</x:v>
      </x:c>
      <x:c r="H30" s="48" t="str">
        <x:v>Meets</x:v>
      </x:c>
      <x:c r="I30" s="48" t="n">
        <x:v>1745</x:v>
      </x:c>
      <x:c r="J30" s="48" t="n">
        <x:f>IF(B30="Protect Current Masters",0,MAX(0,I30-G30))</x:f>
        <x:v>157</x:v>
      </x:c>
      <x:c r="K30" s="48" t="n">
        <x:v>14</x:v>
      </x:c>
      <x:c r="L30" s="48" t="n">
        <x:v>25</x:v>
      </x:c>
      <x:c r="M30" s="48" t="n">
        <x:f>IF(B30="Protect Current Masters",0,MAX(0,L30-K30))</x:f>
        <x:v>11</x:v>
      </x:c>
      <x:c r="N30" s="39" t="str">
        <x:v>Priority movement</x:v>
      </x:c>
      <x:c r="O30" s="39" t="str">
        <x:v>Not Started</x:v>
      </x:c>
      <x:c r="P30" s="39" t="str"/>
      <x:c r="Q30" s="39" t="str"/>
    </x:row>
    <x:row r="31">
      <x:c r="A31" s="39" t="str">
        <x:v>Makalya Holloway</x:v>
      </x:c>
      <x:c r="B31" s="39" t="str">
        <x:v>Move to Meets</x:v>
      </x:c>
      <x:c r="C31" s="42" t="n">
        <x:v>7</x:v>
      </x:c>
      <x:c r="D31" s="42" t="str">
        <x:v>No</x:v>
      </x:c>
      <x:c r="E31" s="42" t="str">
        <x:v>No</x:v>
      </x:c>
      <x:c r="F31" s="39" t="str">
        <x:v>Did Not Meet High</x:v>
      </x:c>
      <x:c r="G31" s="48" t="n">
        <x:v>1572</x:v>
      </x:c>
      <x:c r="H31" s="48" t="str">
        <x:v>Meets</x:v>
      </x:c>
      <x:c r="I31" s="48" t="n">
        <x:v>1745</x:v>
      </x:c>
      <x:c r="J31" s="48" t="n">
        <x:f>IF(B31="Protect Current Masters",0,MAX(0,I31-G31))</x:f>
        <x:v>173</x:v>
      </x:c>
      <x:c r="K31" s="48" t="n">
        <x:v>13</x:v>
      </x:c>
      <x:c r="L31" s="48" t="n">
        <x:v>25</x:v>
      </x:c>
      <x:c r="M31" s="48" t="n">
        <x:f>IF(B31="Protect Current Masters",0,MAX(0,L31-K31))</x:f>
        <x:v>12</x:v>
      </x:c>
      <x:c r="N31" s="39" t="str">
        <x:v>Priority movement</x:v>
      </x:c>
      <x:c r="O31" s="39" t="str">
        <x:v>Not Started</x:v>
      </x:c>
      <x:c r="P31" s="39" t="str"/>
      <x:c r="Q31" s="39" t="str"/>
    </x:row>
    <x:row r="32">
      <x:c r="A32" s="39" t="str">
        <x:v>Nazir Brown</x:v>
      </x:c>
      <x:c r="B32" s="39" t="str">
        <x:v>Move to Meets</x:v>
      </x:c>
      <x:c r="C32" s="42" t="n">
        <x:v>8</x:v>
      </x:c>
      <x:c r="D32" s="42" t="str">
        <x:v>No</x:v>
      </x:c>
      <x:c r="E32" s="42" t="str">
        <x:v>No</x:v>
      </x:c>
      <x:c r="F32" s="39" t="str">
        <x:v>Did Not Meet High</x:v>
      </x:c>
      <x:c r="G32" s="48" t="n">
        <x:v>1572</x:v>
      </x:c>
      <x:c r="H32" s="48" t="str">
        <x:v>Meets</x:v>
      </x:c>
      <x:c r="I32" s="48" t="n">
        <x:v>1745</x:v>
      </x:c>
      <x:c r="J32" s="48" t="n">
        <x:f>IF(B32="Protect Current Masters",0,MAX(0,I32-G32))</x:f>
        <x:v>173</x:v>
      </x:c>
      <x:c r="K32" s="48" t="n">
        <x:v>13</x:v>
      </x:c>
      <x:c r="L32" s="48" t="n">
        <x:v>25</x:v>
      </x:c>
      <x:c r="M32" s="48" t="n">
        <x:f>IF(B32="Protect Current Masters",0,MAX(0,L32-K32))</x:f>
        <x:v>12</x:v>
      </x:c>
      <x:c r="N32" s="39" t="str">
        <x:v>Priority movement</x:v>
      </x:c>
      <x:c r="O32" s="39" t="str">
        <x:v>Not Started</x:v>
      </x:c>
      <x:c r="P32" s="39" t="str"/>
      <x:c r="Q32" s="39" t="str"/>
    </x:row>
    <x:row r="33">
      <x:c r="A33" s="39" t="str">
        <x:v>Quincy Ray</x:v>
      </x:c>
      <x:c r="B33" s="39" t="str">
        <x:v>Move to Meets</x:v>
      </x:c>
      <x:c r="C33" s="42" t="n">
        <x:v>9</x:v>
      </x:c>
      <x:c r="D33" s="42" t="str">
        <x:v>No</x:v>
      </x:c>
      <x:c r="E33" s="42" t="str">
        <x:v>No</x:v>
      </x:c>
      <x:c r="F33" s="39" t="str">
        <x:v>Did Not Meet High</x:v>
      </x:c>
      <x:c r="G33" s="48" t="n">
        <x:v>1572</x:v>
      </x:c>
      <x:c r="H33" s="48" t="str">
        <x:v>Meets</x:v>
      </x:c>
      <x:c r="I33" s="48" t="n">
        <x:v>1745</x:v>
      </x:c>
      <x:c r="J33" s="48" t="n">
        <x:f>IF(B33="Protect Current Masters",0,MAX(0,I33-G33))</x:f>
        <x:v>173</x:v>
      </x:c>
      <x:c r="K33" s="48" t="n">
        <x:v>13</x:v>
      </x:c>
      <x:c r="L33" s="48" t="n">
        <x:v>25</x:v>
      </x:c>
      <x:c r="M33" s="48" t="n">
        <x:f>IF(B33="Protect Current Masters",0,MAX(0,L33-K33))</x:f>
        <x:v>12</x:v>
      </x:c>
      <x:c r="N33" s="39" t="str">
        <x:v>Priority movement</x:v>
      </x:c>
      <x:c r="O33" s="39" t="str">
        <x:v>Not Started</x:v>
      </x:c>
      <x:c r="P33" s="39" t="str"/>
      <x:c r="Q33" s="39" t="str"/>
    </x:row>
    <x:row r="34">
      <x:c r="A34" s="39" t="str">
        <x:v>Alehandra Rivera</x:v>
      </x:c>
      <x:c r="B34" s="39" t="str">
        <x:v>Move to Masters</x:v>
      </x:c>
      <x:c r="C34" s="42" t="n">
        <x:v>1</x:v>
      </x:c>
      <x:c r="D34" s="42" t="str">
        <x:v>Yes</x:v>
      </x:c>
      <x:c r="E34" s="42" t="str">
        <x:v>No</x:v>
      </x:c>
      <x:c r="F34" s="39" t="str">
        <x:v>Did Not Meet High</x:v>
      </x:c>
      <x:c r="G34" s="48" t="n">
        <x:v>1588</x:v>
      </x:c>
      <x:c r="H34" s="48" t="str">
        <x:v>Masters</x:v>
      </x:c>
      <x:c r="I34" s="48" t="n">
        <x:v>1889</x:v>
      </x:c>
      <x:c r="J34" s="48" t="n">
        <x:f>IF(B34="Protect Current Masters",0,MAX(0,I34-G34))</x:f>
        <x:v>301</x:v>
      </x:c>
      <x:c r="K34" s="48" t="n">
        <x:v>14</x:v>
      </x:c>
      <x:c r="L34" s="48" t="n">
        <x:v>34</x:v>
      </x:c>
      <x:c r="M34" s="48" t="n">
        <x:f>IF(B34="Protect Current Masters",0,MAX(0,L34-K34))</x:f>
        <x:v>20</x:v>
      </x:c>
      <x:c r="N34" s="39" t="str">
        <x:v>Multi-level stretch</x:v>
      </x:c>
      <x:c r="O34" s="39" t="str">
        <x:v>Not Started</x:v>
      </x:c>
      <x:c r="P34" s="39" t="str"/>
      <x:c r="Q34" s="39" t="str"/>
    </x:row>
    <x:row r="35">
      <x:c r="A35" s="39" t="str">
        <x:v>Braelen Glover</x:v>
      </x:c>
      <x:c r="B35" s="39" t="str">
        <x:v>Move to Masters</x:v>
      </x:c>
      <x:c r="C35" s="42" t="n">
        <x:v>2</x:v>
      </x:c>
      <x:c r="D35" s="42" t="str">
        <x:v>Yes</x:v>
      </x:c>
      <x:c r="E35" s="42" t="str">
        <x:v>No</x:v>
      </x:c>
      <x:c r="F35" s="39" t="str">
        <x:v>Did Not Meet High</x:v>
      </x:c>
      <x:c r="G35" s="48" t="n">
        <x:v>1588</x:v>
      </x:c>
      <x:c r="H35" s="48" t="str">
        <x:v>Masters</x:v>
      </x:c>
      <x:c r="I35" s="48" t="n">
        <x:v>1889</x:v>
      </x:c>
      <x:c r="J35" s="48" t="n">
        <x:f>IF(B35="Protect Current Masters",0,MAX(0,I35-G35))</x:f>
        <x:v>301</x:v>
      </x:c>
      <x:c r="K35" s="48" t="n">
        <x:v>14</x:v>
      </x:c>
      <x:c r="L35" s="48" t="n">
        <x:v>34</x:v>
      </x:c>
      <x:c r="M35" s="48" t="n">
        <x:f>IF(B35="Protect Current Masters",0,MAX(0,L35-K35))</x:f>
        <x:v>20</x:v>
      </x:c>
      <x:c r="N35" s="39" t="str">
        <x:v>Multi-level stretch</x:v>
      </x:c>
      <x:c r="O35" s="39" t="str">
        <x:v>Not Started</x:v>
      </x:c>
      <x:c r="P35" s="39" t="str"/>
      <x:c r="Q35" s="39" t="str"/>
    </x:row>
    <x:row r="36">
      <x:c r="A36" s="40" t="str">
        <x:v>Ja'Khelsia Campbell</x:v>
      </x:c>
      <x:c r="B36" s="40" t="str">
        <x:v>Move to Masters</x:v>
      </x:c>
      <x:c r="C36" s="43" t="n">
        <x:v>3</x:v>
      </x:c>
      <x:c r="D36" s="43" t="str">
        <x:v>Yes</x:v>
      </x:c>
      <x:c r="E36" s="43" t="str">
        <x:v>No</x:v>
      </x:c>
      <x:c r="F36" s="40" t="str">
        <x:v>Did Not Meet High</x:v>
      </x:c>
      <x:c r="G36" s="49" t="n">
        <x:v>1588</x:v>
      </x:c>
      <x:c r="H36" s="49" t="str">
        <x:v>Masters</x:v>
      </x:c>
      <x:c r="I36" s="49" t="n">
        <x:v>1889</x:v>
      </x:c>
      <x:c r="J36" s="49" t="n">
        <x:f>IF(B36="Protect Current Masters",0,MAX(0,I36-G36))</x:f>
        <x:v>301</x:v>
      </x:c>
      <x:c r="K36" s="49" t="n">
        <x:v>14</x:v>
      </x:c>
      <x:c r="L36" s="49" t="n">
        <x:v>34</x:v>
      </x:c>
      <x:c r="M36" s="49" t="n">
        <x:f>IF(B36="Protect Current Masters",0,MAX(0,L36-K36))</x:f>
        <x:v>20</x:v>
      </x:c>
      <x:c r="N36" s="40" t="str">
        <x:v>Multi-level stretch</x:v>
      </x:c>
      <x:c r="O36" s="40" t="str">
        <x:v>Not Started</x:v>
      </x:c>
      <x:c r="P36" s="40" t="str"/>
      <x:c r="Q36" s="40" t="str"/>
    </x:row>
  </x:sheetData>
  <x:mergeCells>
    <x:mergeCell ref="A2:Q2"/>
  </x:mergeCells>
  <x:conditionalFormatting sqref="J8:J36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M8:M36">
    <x:cfRule type="colorScale" priority="2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O8:O36">
    <x:cfRule type="containsText" dxfId="8" priority="3" operator="containsText" text="Complete"/>
    <x:cfRule type="containsText" dxfId="9" priority="4" operator="containsText" text="In Progress"/>
  </x:conditionalFormatting>
  <x:dataValidations count="1">
    <x:dataValidation type="list" sqref="O8:O36">
      <x:formula1>"Not Started,In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283b74d3314ca4"/>
  </x:tableParts>
</x:worksheet>
</file>

<file path=xl/worksheets/sheet6.xml><?xml version="1.0" encoding="utf-8"?>
<x:worksheet xmlns:x="http://schemas.openxmlformats.org/spreadsheetml/2006/main">
  <x:sheetPr>
    <x:tabColor rgb="FFD4AF3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0" hidden="0" customWidth="1"/>
    <x:col min="4" max="4" width="8" hidden="0" customWidth="1"/>
    <x:col min="5" max="5" width="8" hidden="0" customWidth="1"/>
    <x:col min="6" max="6" width="21" hidden="0" customWidth="1"/>
    <x:col min="7" max="7" width="13" hidden="0" customWidth="1"/>
    <x:col min="8" max="8" width="15" hidden="0" customWidth="1"/>
    <x:col min="9" max="9" width="16" hidden="0" customWidth="1"/>
    <x:col min="10" max="10" width="19" hidden="0" customWidth="1"/>
    <x:col min="11" max="11" width="11" hidden="0" customWidth="1"/>
    <x:col min="12" max="12" width="15" hidden="0" customWidth="1"/>
    <x:col min="13" max="13" width="21" hidden="0" customWidth="1"/>
    <x:col min="14" max="14" width="20" hidden="0" customWidth="1"/>
    <x:col min="15" max="15" width="17" hidden="0" customWidth="1"/>
    <x:col min="16" max="16" width="30" hidden="0" customWidth="1"/>
    <x:col min="17" max="17" width="28" hidden="0" customWidth="1"/>
  </x:cols>
  <x:sheetData>
    <x:row r="2" ht="25" customHeight="1">
      <x:c r="A2" s="2" t="str">
        <x:v>8th Math Student Movement Priority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14" t="str">
        <x:v>Priority Students</x:v>
      </x:c>
      <x:c r="B4" s="15" t="str"/>
      <x:c r="C4" s="14" t="str">
        <x:v>Move to Approaches</x:v>
      </x:c>
      <x:c r="D4" s="15" t="str"/>
      <x:c r="E4" s="14" t="str">
        <x:v>Move to Meets</x:v>
      </x:c>
      <x:c r="F4" s="15" t="str"/>
      <x:c r="G4" s="14" t="str">
        <x:v>Move to Masters</x:v>
      </x:c>
      <x:c r="H4" s="15" t="str"/>
      <x:c r="I4" s="14" t="str">
        <x:v>SPED</x:v>
      </x:c>
      <x:c r="J4" s="15" t="str"/>
      <x:c r="K4" s="14" t="str">
        <x:v>EB</x:v>
      </x:c>
      <x:c r="L4" s="15" t="str"/>
    </x:row>
    <x:row r="5">
      <x:c r="A5" s="18" t="n">
        <x:f>COUNTA(A8:A124)</x:f>
        <x:v>117</x:v>
      </x:c>
      <x:c r="B5" s="19"/>
      <x:c r="C5" s="18" t="n">
        <x:f>COUNTIF(B8:B124,"Move to Approaches")</x:f>
        <x:v>57</x:v>
      </x:c>
      <x:c r="D5" s="19"/>
      <x:c r="E5" s="18" t="n">
        <x:f>COUNTIF(B8:B124,"Move to Meets")</x:f>
        <x:v>41</x:v>
      </x:c>
      <x:c r="F5" s="19"/>
      <x:c r="G5" s="18" t="n">
        <x:f>COUNTIF(B8:B124,"Move to Masters")</x:f>
        <x:v>19</x:v>
      </x:c>
      <x:c r="H5" s="19"/>
      <x:c r="I5" s="18" t="n">
        <x:f>COUNTIF(D8:D124,"Yes")</x:f>
        <x:v>23</x:v>
      </x:c>
      <x:c r="J5" s="19"/>
      <x:c r="K5" s="18" t="n">
        <x:f>COUNTIF(E8:E124,"Yes")</x:f>
        <x:v>11</x:v>
      </x:c>
      <x:c r="L5" s="19"/>
    </x:row>
    <x:row r="7" ht="36" customHeight="1">
      <x:c r="A7" s="31" t="str">
        <x:v>Student Name</x:v>
      </x:c>
      <x:c r="B7" s="32" t="str">
        <x:v>Movement List</x:v>
      </x:c>
      <x:c r="C7" s="32" t="str">
        <x:v>Priority</x:v>
      </x:c>
      <x:c r="D7" s="32" t="str">
        <x:v>SPED</x:v>
      </x:c>
      <x:c r="E7" s="32" t="str">
        <x:v>EB</x:v>
      </x:c>
      <x:c r="F7" s="32" t="str">
        <x:v>Prior Performance</x:v>
      </x:c>
      <x:c r="G7" s="32" t="str">
        <x:v>Scale Score</x:v>
      </x:c>
      <x:c r="H7" s="32" t="str">
        <x:v>Target Level</x:v>
      </x:c>
      <x:c r="I7" s="32" t="str">
        <x:v>Target Cut Score</x:v>
      </x:c>
      <x:c r="J7" s="32" t="str">
        <x:v>Scale Points Needed to Target</x:v>
      </x:c>
      <x:c r="K7" s="32" t="str">
        <x:v>Raw Score</x:v>
      </x:c>
      <x:c r="L7" s="32" t="str">
        <x:v>Target Raw Score</x:v>
      </x:c>
      <x:c r="M7" s="32" t="str">
        <x:v>Questions Needed to Reach Target Band</x:v>
      </x:c>
      <x:c r="N7" s="32" t="str">
        <x:v>Recommendation</x:v>
      </x:c>
      <x:c r="O7" s="32" t="str">
        <x:v>Progress Status</x:v>
      </x:c>
      <x:c r="P7" s="32" t="str">
        <x:v>Teacher Action / Notes</x:v>
      </x:c>
      <x:c r="Q7" s="33" t="str">
        <x:v>Current Evidence</x:v>
      </x:c>
    </x:row>
    <x:row r="8">
      <x:c r="A8" s="38" t="str">
        <x:v>Andre Hobbs-Chambers</x:v>
      </x:c>
      <x:c r="B8" s="38" t="str">
        <x:v>Move to Approaches</x:v>
      </x:c>
      <x:c r="C8" s="41" t="n">
        <x:v>1</x:v>
      </x:c>
      <x:c r="D8" s="41" t="str">
        <x:v>No</x:v>
      </x:c>
      <x:c r="E8" s="41" t="str">
        <x:v>No</x:v>
      </x:c>
      <x:c r="F8" s="38" t="str">
        <x:v>Did Not Meet High</x:v>
      </x:c>
      <x:c r="G8" s="47" t="n">
        <x:v>1702</x:v>
      </x:c>
      <x:c r="H8" s="47" t="str">
        <x:v>Approaches</x:v>
      </x:c>
      <x:c r="I8" s="47" t="n">
        <x:v>1703</x:v>
      </x:c>
      <x:c r="J8" s="47" t="n">
        <x:f>IF(B8="Protect Current Masters",0,MAX(0,I8-G8))</x:f>
        <x:v>1</x:v>
      </x:c>
      <x:c r="K8" s="47" t="n">
        <x:v>18</x:v>
      </x:c>
      <x:c r="L8" s="47" t="n">
        <x:v>19</x:v>
      </x:c>
      <x:c r="M8" s="47" t="n">
        <x:f>IF(B8="Protect Current Masters",0,MAX(0,L8-K8))</x:f>
        <x:v>1</x:v>
      </x:c>
      <x:c r="N8" s="38" t="str">
        <x:v>Priority movement</x:v>
      </x:c>
      <x:c r="O8" s="38" t="str">
        <x:v>Not Started</x:v>
      </x:c>
      <x:c r="P8" s="38" t="str"/>
      <x:c r="Q8" s="38" t="str"/>
    </x:row>
    <x:row r="9">
      <x:c r="A9" s="39" t="str">
        <x:v>Aubrey Hutchins</x:v>
      </x:c>
      <x:c r="B9" s="39" t="str">
        <x:v>Move to Approaches</x:v>
      </x:c>
      <x:c r="C9" s="42" t="n">
        <x:v>2</x:v>
      </x:c>
      <x:c r="D9" s="42" t="str">
        <x:v>No</x:v>
      </x:c>
      <x:c r="E9" s="42" t="str">
        <x:v>No</x:v>
      </x:c>
      <x:c r="F9" s="39" t="str">
        <x:v>Did Not Meet High</x:v>
      </x:c>
      <x:c r="G9" s="48" t="n">
        <x:v>1702</x:v>
      </x:c>
      <x:c r="H9" s="48" t="str">
        <x:v>Approaches</x:v>
      </x:c>
      <x:c r="I9" s="48" t="n">
        <x:v>1703</x:v>
      </x:c>
      <x:c r="J9" s="48" t="n">
        <x:f>IF(B9="Protect Current Masters",0,MAX(0,I9-G9))</x:f>
        <x:v>1</x:v>
      </x:c>
      <x:c r="K9" s="48" t="n">
        <x:v>18</x:v>
      </x:c>
      <x:c r="L9" s="48" t="n">
        <x:v>19</x:v>
      </x:c>
      <x:c r="M9" s="48" t="n">
        <x:f>IF(B9="Protect Current Masters",0,MAX(0,L9-K9))</x:f>
        <x:v>1</x:v>
      </x:c>
      <x:c r="N9" s="39" t="str">
        <x:v>Priority movement</x:v>
      </x:c>
      <x:c r="O9" s="39" t="str">
        <x:v>Not Started</x:v>
      </x:c>
      <x:c r="P9" s="39" t="str"/>
      <x:c r="Q9" s="39" t="str"/>
    </x:row>
    <x:row r="10">
      <x:c r="A10" s="39" t="str">
        <x:v>Kayden Butler</x:v>
      </x:c>
      <x:c r="B10" s="39" t="str">
        <x:v>Move to Approaches</x:v>
      </x:c>
      <x:c r="C10" s="42" t="n">
        <x:v>3</x:v>
      </x:c>
      <x:c r="D10" s="42" t="str">
        <x:v>No</x:v>
      </x:c>
      <x:c r="E10" s="42" t="str">
        <x:v>No</x:v>
      </x:c>
      <x:c r="F10" s="39" t="str">
        <x:v>Did Not Meet High</x:v>
      </x:c>
      <x:c r="G10" s="48" t="n">
        <x:v>1702</x:v>
      </x:c>
      <x:c r="H10" s="48" t="str">
        <x:v>Approaches</x:v>
      </x:c>
      <x:c r="I10" s="48" t="n">
        <x:v>1703</x:v>
      </x:c>
      <x:c r="J10" s="48" t="n">
        <x:f>IF(B10="Protect Current Masters",0,MAX(0,I10-G10))</x:f>
        <x:v>1</x:v>
      </x:c>
      <x:c r="K10" s="48" t="n">
        <x:v>18</x:v>
      </x:c>
      <x:c r="L10" s="48" t="n">
        <x:v>19</x:v>
      </x:c>
      <x:c r="M10" s="48" t="n">
        <x:f>IF(B10="Protect Current Masters",0,MAX(0,L10-K10))</x:f>
        <x:v>1</x:v>
      </x:c>
      <x:c r="N10" s="39" t="str">
        <x:v>Priority movement</x:v>
      </x:c>
      <x:c r="O10" s="39" t="str">
        <x:v>Not Started</x:v>
      </x:c>
      <x:c r="P10" s="39" t="str"/>
      <x:c r="Q10" s="39" t="str"/>
    </x:row>
    <x:row r="11">
      <x:c r="A11" s="39" t="str">
        <x:v>Malachi Phillips</x:v>
      </x:c>
      <x:c r="B11" s="39" t="str">
        <x:v>Move to Approaches</x:v>
      </x:c>
      <x:c r="C11" s="42" t="n">
        <x:v>4</x:v>
      </x:c>
      <x:c r="D11" s="42" t="str">
        <x:v>No</x:v>
      </x:c>
      <x:c r="E11" s="42" t="str">
        <x:v>No</x:v>
      </x:c>
      <x:c r="F11" s="39" t="str">
        <x:v>Did Not Meet High</x:v>
      </x:c>
      <x:c r="G11" s="48" t="n">
        <x:v>1702</x:v>
      </x:c>
      <x:c r="H11" s="48" t="str">
        <x:v>Approaches</x:v>
      </x:c>
      <x:c r="I11" s="48" t="n">
        <x:v>1703</x:v>
      </x:c>
      <x:c r="J11" s="48" t="n">
        <x:f>IF(B11="Protect Current Masters",0,MAX(0,I11-G11))</x:f>
        <x:v>1</x:v>
      </x:c>
      <x:c r="K11" s="48" t="n">
        <x:v>18</x:v>
      </x:c>
      <x:c r="L11" s="48" t="n">
        <x:v>19</x:v>
      </x:c>
      <x:c r="M11" s="48" t="n">
        <x:f>IF(B11="Protect Current Masters",0,MAX(0,L11-K11))</x:f>
        <x:v>1</x:v>
      </x:c>
      <x:c r="N11" s="39" t="str">
        <x:v>Priority movement</x:v>
      </x:c>
      <x:c r="O11" s="39" t="str">
        <x:v>Not Started</x:v>
      </x:c>
      <x:c r="P11" s="39" t="str"/>
      <x:c r="Q11" s="39" t="str"/>
    </x:row>
    <x:row r="12">
      <x:c r="A12" s="39" t="str">
        <x:v>Dominic Ford Jones</x:v>
      </x:c>
      <x:c r="B12" s="39" t="str">
        <x:v>Move to Approaches</x:v>
      </x:c>
      <x:c r="C12" s="42" t="n">
        <x:v>5</x:v>
      </x:c>
      <x:c r="D12" s="42" t="str">
        <x:v>Yes</x:v>
      </x:c>
      <x:c r="E12" s="42" t="str">
        <x:v>No</x:v>
      </x:c>
      <x:c r="F12" s="39" t="str">
        <x:v>Did Not Meet High</x:v>
      </x:c>
      <x:c r="G12" s="48" t="n">
        <x:v>1688</x:v>
      </x:c>
      <x:c r="H12" s="48" t="str">
        <x:v>Approaches</x:v>
      </x:c>
      <x:c r="I12" s="48" t="n">
        <x:v>1703</x:v>
      </x:c>
      <x:c r="J12" s="48" t="n">
        <x:f>IF(B12="Protect Current Masters",0,MAX(0,I12-G12))</x:f>
        <x:v>15</x:v>
      </x:c>
      <x:c r="K12" s="48" t="n">
        <x:v>17</x:v>
      </x:c>
      <x:c r="L12" s="48" t="n">
        <x:v>19</x:v>
      </x:c>
      <x:c r="M12" s="48" t="n">
        <x:f>IF(B12="Protect Current Masters",0,MAX(0,L12-K12))</x:f>
        <x:v>2</x:v>
      </x:c>
      <x:c r="N12" s="39" t="str">
        <x:v>Priority movement</x:v>
      </x:c>
      <x:c r="O12" s="39" t="str">
        <x:v>Not Started</x:v>
      </x:c>
      <x:c r="P12" s="39" t="str"/>
      <x:c r="Q12" s="39" t="str"/>
    </x:row>
    <x:row r="13">
      <x:c r="A13" s="39" t="str">
        <x:v>Jalen Turner</x:v>
      </x:c>
      <x:c r="B13" s="39" t="str">
        <x:v>Move to Approaches</x:v>
      </x:c>
      <x:c r="C13" s="42" t="n">
        <x:v>6</x:v>
      </x:c>
      <x:c r="D13" s="42" t="str">
        <x:v>Yes</x:v>
      </x:c>
      <x:c r="E13" s="42" t="str">
        <x:v>No</x:v>
      </x:c>
      <x:c r="F13" s="39" t="str">
        <x:v>Did Not Meet High</x:v>
      </x:c>
      <x:c r="G13" s="48" t="n">
        <x:v>1688</x:v>
      </x:c>
      <x:c r="H13" s="48" t="str">
        <x:v>Approaches</x:v>
      </x:c>
      <x:c r="I13" s="48" t="n">
        <x:v>1703</x:v>
      </x:c>
      <x:c r="J13" s="48" t="n">
        <x:f>IF(B13="Protect Current Masters",0,MAX(0,I13-G13))</x:f>
        <x:v>15</x:v>
      </x:c>
      <x:c r="K13" s="48" t="n">
        <x:v>17</x:v>
      </x:c>
      <x:c r="L13" s="48" t="n">
        <x:v>19</x:v>
      </x:c>
      <x:c r="M13" s="48" t="n">
        <x:f>IF(B13="Protect Current Masters",0,MAX(0,L13-K13))</x:f>
        <x:v>2</x:v>
      </x:c>
      <x:c r="N13" s="39" t="str">
        <x:v>Priority movement</x:v>
      </x:c>
      <x:c r="O13" s="39" t="str">
        <x:v>Not Started</x:v>
      </x:c>
      <x:c r="P13" s="39" t="str"/>
      <x:c r="Q13" s="39" t="str"/>
    </x:row>
    <x:row r="14">
      <x:c r="A14" s="39" t="str">
        <x:v>Jannei Ceja Maqueda</x:v>
      </x:c>
      <x:c r="B14" s="39" t="str">
        <x:v>Move to Approaches</x:v>
      </x:c>
      <x:c r="C14" s="42" t="n">
        <x:v>7</x:v>
      </x:c>
      <x:c r="D14" s="42" t="str">
        <x:v>No</x:v>
      </x:c>
      <x:c r="E14" s="42" t="str">
        <x:v>Yes</x:v>
      </x:c>
      <x:c r="F14" s="39" t="str">
        <x:v>Did Not Meet High</x:v>
      </x:c>
      <x:c r="G14" s="48" t="n">
        <x:v>1688</x:v>
      </x:c>
      <x:c r="H14" s="48" t="str">
        <x:v>Approaches</x:v>
      </x:c>
      <x:c r="I14" s="48" t="n">
        <x:v>1703</x:v>
      </x:c>
      <x:c r="J14" s="48" t="n">
        <x:f>IF(B14="Protect Current Masters",0,MAX(0,I14-G14))</x:f>
        <x:v>15</x:v>
      </x:c>
      <x:c r="K14" s="48" t="n">
        <x:v>17</x:v>
      </x:c>
      <x:c r="L14" s="48" t="n">
        <x:v>19</x:v>
      </x:c>
      <x:c r="M14" s="48" t="n">
        <x:f>IF(B14="Protect Current Masters",0,MAX(0,L14-K14))</x:f>
        <x:v>2</x:v>
      </x:c>
      <x:c r="N14" s="39" t="str">
        <x:v>Priority movement</x:v>
      </x:c>
      <x:c r="O14" s="39" t="str">
        <x:v>Not Started</x:v>
      </x:c>
      <x:c r="P14" s="39" t="str"/>
      <x:c r="Q14" s="39" t="str"/>
    </x:row>
    <x:row r="15">
      <x:c r="A15" s="39" t="str">
        <x:v>Semaj Sowells</x:v>
      </x:c>
      <x:c r="B15" s="39" t="str">
        <x:v>Move to Approaches</x:v>
      </x:c>
      <x:c r="C15" s="42" t="n">
        <x:v>8</x:v>
      </x:c>
      <x:c r="D15" s="42" t="str">
        <x:v>No</x:v>
      </x:c>
      <x:c r="E15" s="42" t="str">
        <x:v>No</x:v>
      </x:c>
      <x:c r="F15" s="39" t="str">
        <x:v>Did Not Meet High</x:v>
      </x:c>
      <x:c r="G15" s="48" t="n">
        <x:v>1688</x:v>
      </x:c>
      <x:c r="H15" s="48" t="str">
        <x:v>Approaches</x:v>
      </x:c>
      <x:c r="I15" s="48" t="n">
        <x:v>1703</x:v>
      </x:c>
      <x:c r="J15" s="48" t="n">
        <x:f>IF(B15="Protect Current Masters",0,MAX(0,I15-G15))</x:f>
        <x:v>15</x:v>
      </x:c>
      <x:c r="K15" s="48" t="n">
        <x:v>17</x:v>
      </x:c>
      <x:c r="L15" s="48" t="n">
        <x:v>19</x:v>
      </x:c>
      <x:c r="M15" s="48" t="n">
        <x:f>IF(B15="Protect Current Masters",0,MAX(0,L15-K15))</x:f>
        <x:v>2</x:v>
      </x:c>
      <x:c r="N15" s="39" t="str">
        <x:v>Priority movement</x:v>
      </x:c>
      <x:c r="O15" s="39" t="str">
        <x:v>Not Started</x:v>
      </x:c>
      <x:c r="P15" s="39" t="str"/>
      <x:c r="Q15" s="39" t="str"/>
    </x:row>
    <x:row r="16">
      <x:c r="A16" s="39" t="str">
        <x:v>Torrian Davis</x:v>
      </x:c>
      <x:c r="B16" s="39" t="str">
        <x:v>Move to Approaches</x:v>
      </x:c>
      <x:c r="C16" s="42" t="n">
        <x:v>9</x:v>
      </x:c>
      <x:c r="D16" s="42" t="str">
        <x:v>Yes</x:v>
      </x:c>
      <x:c r="E16" s="42" t="str">
        <x:v>No</x:v>
      </x:c>
      <x:c r="F16" s="39" t="str">
        <x:v>Did Not Meet High</x:v>
      </x:c>
      <x:c r="G16" s="48" t="n">
        <x:v>1674</x:v>
      </x:c>
      <x:c r="H16" s="48" t="str">
        <x:v>Approaches</x:v>
      </x:c>
      <x:c r="I16" s="48" t="n">
        <x:v>1703</x:v>
      </x:c>
      <x:c r="J16" s="48" t="n">
        <x:f>IF(B16="Protect Current Masters",0,MAX(0,I16-G16))</x:f>
        <x:v>29</x:v>
      </x:c>
      <x:c r="K16" s="48" t="n">
        <x:v>16</x:v>
      </x:c>
      <x:c r="L16" s="48" t="n">
        <x:v>19</x:v>
      </x:c>
      <x:c r="M16" s="48" t="n">
        <x:f>IF(B16="Protect Current Masters",0,MAX(0,L16-K16))</x:f>
        <x:v>3</x:v>
      </x:c>
      <x:c r="N16" s="39" t="str">
        <x:v>Priority movement</x:v>
      </x:c>
      <x:c r="O16" s="39" t="str">
        <x:v>Not Started</x:v>
      </x:c>
      <x:c r="P16" s="39" t="str"/>
      <x:c r="Q16" s="39" t="str"/>
    </x:row>
    <x:row r="17">
      <x:c r="A17" s="39" t="str">
        <x:v>Carl Collier</x:v>
      </x:c>
      <x:c r="B17" s="39" t="str">
        <x:v>Move to Approaches</x:v>
      </x:c>
      <x:c r="C17" s="42" t="n">
        <x:v>10</x:v>
      </x:c>
      <x:c r="D17" s="42" t="str">
        <x:v>No</x:v>
      </x:c>
      <x:c r="E17" s="42" t="str">
        <x:v>No</x:v>
      </x:c>
      <x:c r="F17" s="39" t="str">
        <x:v>Did Not Meet High</x:v>
      </x:c>
      <x:c r="G17" s="48" t="n">
        <x:v>1674</x:v>
      </x:c>
      <x:c r="H17" s="48" t="str">
        <x:v>Approaches</x:v>
      </x:c>
      <x:c r="I17" s="48" t="n">
        <x:v>1703</x:v>
      </x:c>
      <x:c r="J17" s="48" t="n">
        <x:f>IF(B17="Protect Current Masters",0,MAX(0,I17-G17))</x:f>
        <x:v>29</x:v>
      </x:c>
      <x:c r="K17" s="48" t="n">
        <x:v>16</x:v>
      </x:c>
      <x:c r="L17" s="48" t="n">
        <x:v>19</x:v>
      </x:c>
      <x:c r="M17" s="48" t="n">
        <x:f>IF(B17="Protect Current Masters",0,MAX(0,L17-K17))</x:f>
        <x:v>3</x:v>
      </x:c>
      <x:c r="N17" s="39" t="str">
        <x:v>Priority movement</x:v>
      </x:c>
      <x:c r="O17" s="39" t="str">
        <x:v>Not Started</x:v>
      </x:c>
      <x:c r="P17" s="39" t="str"/>
      <x:c r="Q17" s="39" t="str"/>
    </x:row>
    <x:row r="18">
      <x:c r="A18" s="39" t="str">
        <x:v>Draylon Perry</x:v>
      </x:c>
      <x:c r="B18" s="39" t="str">
        <x:v>Move to Approaches</x:v>
      </x:c>
      <x:c r="C18" s="42" t="n">
        <x:v>11</x:v>
      </x:c>
      <x:c r="D18" s="42" t="str">
        <x:v>No</x:v>
      </x:c>
      <x:c r="E18" s="42" t="str">
        <x:v>No</x:v>
      </x:c>
      <x:c r="F18" s="39" t="str">
        <x:v>Did Not Meet High</x:v>
      </x:c>
      <x:c r="G18" s="48" t="n">
        <x:v>1674</x:v>
      </x:c>
      <x:c r="H18" s="48" t="str">
        <x:v>Approaches</x:v>
      </x:c>
      <x:c r="I18" s="48" t="n">
        <x:v>1703</x:v>
      </x:c>
      <x:c r="J18" s="48" t="n">
        <x:f>IF(B18="Protect Current Masters",0,MAX(0,I18-G18))</x:f>
        <x:v>29</x:v>
      </x:c>
      <x:c r="K18" s="48" t="n">
        <x:v>16</x:v>
      </x:c>
      <x:c r="L18" s="48" t="n">
        <x:v>19</x:v>
      </x:c>
      <x:c r="M18" s="48" t="n">
        <x:f>IF(B18="Protect Current Masters",0,MAX(0,L18-K18))</x:f>
        <x:v>3</x:v>
      </x:c>
      <x:c r="N18" s="39" t="str">
        <x:v>Priority movement</x:v>
      </x:c>
      <x:c r="O18" s="39" t="str">
        <x:v>Not Started</x:v>
      </x:c>
      <x:c r="P18" s="39" t="str"/>
      <x:c r="Q18" s="39" t="str"/>
    </x:row>
    <x:row r="19">
      <x:c r="A19" s="39" t="str">
        <x:v>Jason Revels</x:v>
      </x:c>
      <x:c r="B19" s="39" t="str">
        <x:v>Move to Approaches</x:v>
      </x:c>
      <x:c r="C19" s="42" t="n">
        <x:v>12</x:v>
      </x:c>
      <x:c r="D19" s="42" t="str">
        <x:v>No</x:v>
      </x:c>
      <x:c r="E19" s="42" t="str">
        <x:v>No</x:v>
      </x:c>
      <x:c r="F19" s="39" t="str">
        <x:v>Did Not Meet High</x:v>
      </x:c>
      <x:c r="G19" s="48" t="n">
        <x:v>1674</x:v>
      </x:c>
      <x:c r="H19" s="48" t="str">
        <x:v>Approaches</x:v>
      </x:c>
      <x:c r="I19" s="48" t="n">
        <x:v>1703</x:v>
      </x:c>
      <x:c r="J19" s="48" t="n">
        <x:f>IF(B19="Protect Current Masters",0,MAX(0,I19-G19))</x:f>
        <x:v>29</x:v>
      </x:c>
      <x:c r="K19" s="48" t="n">
        <x:v>16</x:v>
      </x:c>
      <x:c r="L19" s="48" t="n">
        <x:v>19</x:v>
      </x:c>
      <x:c r="M19" s="48" t="n">
        <x:f>IF(B19="Protect Current Masters",0,MAX(0,L19-K19))</x:f>
        <x:v>3</x:v>
      </x:c>
      <x:c r="N19" s="39" t="str">
        <x:v>Priority movement</x:v>
      </x:c>
      <x:c r="O19" s="39" t="str">
        <x:v>Not Started</x:v>
      </x:c>
      <x:c r="P19" s="39" t="str"/>
      <x:c r="Q19" s="39" t="str"/>
    </x:row>
    <x:row r="20">
      <x:c r="A20" s="39" t="str">
        <x:v>Madison Smith</x:v>
      </x:c>
      <x:c r="B20" s="39" t="str">
        <x:v>Move to Approaches</x:v>
      </x:c>
      <x:c r="C20" s="42" t="n">
        <x:v>13</x:v>
      </x:c>
      <x:c r="D20" s="42" t="str">
        <x:v>No</x:v>
      </x:c>
      <x:c r="E20" s="42" t="str">
        <x:v>No</x:v>
      </x:c>
      <x:c r="F20" s="39" t="str">
        <x:v>Did Not Meet High</x:v>
      </x:c>
      <x:c r="G20" s="48" t="n">
        <x:v>1674</x:v>
      </x:c>
      <x:c r="H20" s="48" t="str">
        <x:v>Approaches</x:v>
      </x:c>
      <x:c r="I20" s="48" t="n">
        <x:v>1703</x:v>
      </x:c>
      <x:c r="J20" s="48" t="n">
        <x:f>IF(B20="Protect Current Masters",0,MAX(0,I20-G20))</x:f>
        <x:v>29</x:v>
      </x:c>
      <x:c r="K20" s="48" t="n">
        <x:v>16</x:v>
      </x:c>
      <x:c r="L20" s="48" t="n">
        <x:v>19</x:v>
      </x:c>
      <x:c r="M20" s="48" t="n">
        <x:f>IF(B20="Protect Current Masters",0,MAX(0,L20-K20))</x:f>
        <x:v>3</x:v>
      </x:c>
      <x:c r="N20" s="39" t="str">
        <x:v>Priority movement</x:v>
      </x:c>
      <x:c r="O20" s="39" t="str">
        <x:v>Not Started</x:v>
      </x:c>
      <x:c r="P20" s="39" t="str"/>
      <x:c r="Q20" s="39" t="str"/>
    </x:row>
    <x:row r="21">
      <x:c r="A21" s="39" t="str">
        <x:v>Mason Gatewood</x:v>
      </x:c>
      <x:c r="B21" s="39" t="str">
        <x:v>Move to Approaches</x:v>
      </x:c>
      <x:c r="C21" s="42" t="n">
        <x:v>14</x:v>
      </x:c>
      <x:c r="D21" s="42" t="str">
        <x:v>No</x:v>
      </x:c>
      <x:c r="E21" s="42" t="str">
        <x:v>No</x:v>
      </x:c>
      <x:c r="F21" s="39" t="str">
        <x:v>Did Not Meet High</x:v>
      </x:c>
      <x:c r="G21" s="48" t="n">
        <x:v>1674</x:v>
      </x:c>
      <x:c r="H21" s="48" t="str">
        <x:v>Approaches</x:v>
      </x:c>
      <x:c r="I21" s="48" t="n">
        <x:v>1703</x:v>
      </x:c>
      <x:c r="J21" s="48" t="n">
        <x:f>IF(B21="Protect Current Masters",0,MAX(0,I21-G21))</x:f>
        <x:v>29</x:v>
      </x:c>
      <x:c r="K21" s="48" t="n">
        <x:v>16</x:v>
      </x:c>
      <x:c r="L21" s="48" t="n">
        <x:v>19</x:v>
      </x:c>
      <x:c r="M21" s="48" t="n">
        <x:f>IF(B21="Protect Current Masters",0,MAX(0,L21-K21))</x:f>
        <x:v>3</x:v>
      </x:c>
      <x:c r="N21" s="39" t="str">
        <x:v>Priority movement</x:v>
      </x:c>
      <x:c r="O21" s="39" t="str">
        <x:v>Not Started</x:v>
      </x:c>
      <x:c r="P21" s="39" t="str"/>
      <x:c r="Q21" s="39" t="str"/>
    </x:row>
    <x:row r="22">
      <x:c r="A22" s="39" t="str">
        <x:v>Kayden Howard</x:v>
      </x:c>
      <x:c r="B22" s="39" t="str">
        <x:v>Move to Approaches</x:v>
      </x:c>
      <x:c r="C22" s="42" t="n">
        <x:v>15</x:v>
      </x:c>
      <x:c r="D22" s="42" t="str">
        <x:v>Yes</x:v>
      </x:c>
      <x:c r="E22" s="42" t="str">
        <x:v>No</x:v>
      </x:c>
      <x:c r="F22" s="39" t="str">
        <x:v>Did Not Meet High</x:v>
      </x:c>
      <x:c r="G22" s="48" t="n">
        <x:v>1659</x:v>
      </x:c>
      <x:c r="H22" s="48" t="str">
        <x:v>Approaches</x:v>
      </x:c>
      <x:c r="I22" s="48" t="n">
        <x:v>1703</x:v>
      </x:c>
      <x:c r="J22" s="48" t="n">
        <x:f>IF(B22="Protect Current Masters",0,MAX(0,I22-G22))</x:f>
        <x:v>44</x:v>
      </x:c>
      <x:c r="K22" s="48" t="n">
        <x:v>15</x:v>
      </x:c>
      <x:c r="L22" s="48" t="n">
        <x:v>19</x:v>
      </x:c>
      <x:c r="M22" s="48" t="n">
        <x:f>IF(B22="Protect Current Masters",0,MAX(0,L22-K22))</x:f>
        <x:v>4</x:v>
      </x:c>
      <x:c r="N22" s="39" t="str">
        <x:v>Priority movement</x:v>
      </x:c>
      <x:c r="O22" s="39" t="str">
        <x:v>Not Started</x:v>
      </x:c>
      <x:c r="P22" s="39" t="str"/>
      <x:c r="Q22" s="39" t="str"/>
    </x:row>
    <x:row r="23">
      <x:c r="A23" s="39" t="str">
        <x:v>Benjamin Wise</x:v>
      </x:c>
      <x:c r="B23" s="39" t="str">
        <x:v>Move to Approaches</x:v>
      </x:c>
      <x:c r="C23" s="42" t="n">
        <x:v>16</x:v>
      </x:c>
      <x:c r="D23" s="42" t="str">
        <x:v>No</x:v>
      </x:c>
      <x:c r="E23" s="42" t="str">
        <x:v>No</x:v>
      </x:c>
      <x:c r="F23" s="39" t="str">
        <x:v>Did Not Meet High</x:v>
      </x:c>
      <x:c r="G23" s="48" t="n">
        <x:v>1659</x:v>
      </x:c>
      <x:c r="H23" s="48" t="str">
        <x:v>Approaches</x:v>
      </x:c>
      <x:c r="I23" s="48" t="n">
        <x:v>1703</x:v>
      </x:c>
      <x:c r="J23" s="48" t="n">
        <x:f>IF(B23="Protect Current Masters",0,MAX(0,I23-G23))</x:f>
        <x:v>44</x:v>
      </x:c>
      <x:c r="K23" s="48" t="n">
        <x:v>15</x:v>
      </x:c>
      <x:c r="L23" s="48" t="n">
        <x:v>19</x:v>
      </x:c>
      <x:c r="M23" s="48" t="n">
        <x:f>IF(B23="Protect Current Masters",0,MAX(0,L23-K23))</x:f>
        <x:v>4</x:v>
      </x:c>
      <x:c r="N23" s="39" t="str">
        <x:v>Priority movement</x:v>
      </x:c>
      <x:c r="O23" s="39" t="str">
        <x:v>Not Started</x:v>
      </x:c>
      <x:c r="P23" s="39" t="str"/>
      <x:c r="Q23" s="39" t="str"/>
    </x:row>
    <x:row r="24">
      <x:c r="A24" s="39" t="str">
        <x:v>Deasia Hudson</x:v>
      </x:c>
      <x:c r="B24" s="39" t="str">
        <x:v>Move to Approaches</x:v>
      </x:c>
      <x:c r="C24" s="42" t="n">
        <x:v>17</x:v>
      </x:c>
      <x:c r="D24" s="42" t="str">
        <x:v>No</x:v>
      </x:c>
      <x:c r="E24" s="42" t="str">
        <x:v>No</x:v>
      </x:c>
      <x:c r="F24" s="39" t="str">
        <x:v>Did Not Meet High</x:v>
      </x:c>
      <x:c r="G24" s="48" t="n">
        <x:v>1659</x:v>
      </x:c>
      <x:c r="H24" s="48" t="str">
        <x:v>Approaches</x:v>
      </x:c>
      <x:c r="I24" s="48" t="n">
        <x:v>1703</x:v>
      </x:c>
      <x:c r="J24" s="48" t="n">
        <x:f>IF(B24="Protect Current Masters",0,MAX(0,I24-G24))</x:f>
        <x:v>44</x:v>
      </x:c>
      <x:c r="K24" s="48" t="n">
        <x:v>15</x:v>
      </x:c>
      <x:c r="L24" s="48" t="n">
        <x:v>19</x:v>
      </x:c>
      <x:c r="M24" s="48" t="n">
        <x:f>IF(B24="Protect Current Masters",0,MAX(0,L24-K24))</x:f>
        <x:v>4</x:v>
      </x:c>
      <x:c r="N24" s="39" t="str">
        <x:v>Priority movement</x:v>
      </x:c>
      <x:c r="O24" s="39" t="str">
        <x:v>Not Started</x:v>
      </x:c>
      <x:c r="P24" s="39" t="str"/>
      <x:c r="Q24" s="39" t="str"/>
    </x:row>
    <x:row r="25">
      <x:c r="A25" s="39" t="str">
        <x:v>Jasmon Brown</x:v>
      </x:c>
      <x:c r="B25" s="39" t="str">
        <x:v>Move to Approaches</x:v>
      </x:c>
      <x:c r="C25" s="42" t="n">
        <x:v>18</x:v>
      </x:c>
      <x:c r="D25" s="42" t="str">
        <x:v>No</x:v>
      </x:c>
      <x:c r="E25" s="42" t="str">
        <x:v>No</x:v>
      </x:c>
      <x:c r="F25" s="39" t="str">
        <x:v>Did Not Meet High</x:v>
      </x:c>
      <x:c r="G25" s="48" t="n">
        <x:v>1659</x:v>
      </x:c>
      <x:c r="H25" s="48" t="str">
        <x:v>Approaches</x:v>
      </x:c>
      <x:c r="I25" s="48" t="n">
        <x:v>1703</x:v>
      </x:c>
      <x:c r="J25" s="48" t="n">
        <x:f>IF(B25="Protect Current Masters",0,MAX(0,I25-G25))</x:f>
        <x:v>44</x:v>
      </x:c>
      <x:c r="K25" s="48" t="n">
        <x:v>15</x:v>
      </x:c>
      <x:c r="L25" s="48" t="n">
        <x:v>19</x:v>
      </x:c>
      <x:c r="M25" s="48" t="n">
        <x:f>IF(B25="Protect Current Masters",0,MAX(0,L25-K25))</x:f>
        <x:v>4</x:v>
      </x:c>
      <x:c r="N25" s="39" t="str">
        <x:v>Priority movement</x:v>
      </x:c>
      <x:c r="O25" s="39" t="str">
        <x:v>Not Started</x:v>
      </x:c>
      <x:c r="P25" s="39" t="str"/>
      <x:c r="Q25" s="39" t="str"/>
    </x:row>
    <x:row r="26">
      <x:c r="A26" s="39" t="str">
        <x:v>Kassidy Morrison</x:v>
      </x:c>
      <x:c r="B26" s="39" t="str">
        <x:v>Move to Approaches</x:v>
      </x:c>
      <x:c r="C26" s="42" t="n">
        <x:v>19</x:v>
      </x:c>
      <x:c r="D26" s="42" t="str">
        <x:v>No</x:v>
      </x:c>
      <x:c r="E26" s="42" t="str">
        <x:v>No</x:v>
      </x:c>
      <x:c r="F26" s="39" t="str">
        <x:v>Did Not Meet High</x:v>
      </x:c>
      <x:c r="G26" s="48" t="n">
        <x:v>1659</x:v>
      </x:c>
      <x:c r="H26" s="48" t="str">
        <x:v>Approaches</x:v>
      </x:c>
      <x:c r="I26" s="48" t="n">
        <x:v>1703</x:v>
      </x:c>
      <x:c r="J26" s="48" t="n">
        <x:f>IF(B26="Protect Current Masters",0,MAX(0,I26-G26))</x:f>
        <x:v>44</x:v>
      </x:c>
      <x:c r="K26" s="48" t="n">
        <x:v>15</x:v>
      </x:c>
      <x:c r="L26" s="48" t="n">
        <x:v>19</x:v>
      </x:c>
      <x:c r="M26" s="48" t="n">
        <x:f>IF(B26="Protect Current Masters",0,MAX(0,L26-K26))</x:f>
        <x:v>4</x:v>
      </x:c>
      <x:c r="N26" s="39" t="str">
        <x:v>Priority movement</x:v>
      </x:c>
      <x:c r="O26" s="39" t="str">
        <x:v>Not Started</x:v>
      </x:c>
      <x:c r="P26" s="39" t="str"/>
      <x:c r="Q26" s="39" t="str"/>
    </x:row>
    <x:row r="27">
      <x:c r="A27" s="39" t="str">
        <x:v>Kendric Keys</x:v>
      </x:c>
      <x:c r="B27" s="39" t="str">
        <x:v>Move to Approaches</x:v>
      </x:c>
      <x:c r="C27" s="42" t="n">
        <x:v>20</x:v>
      </x:c>
      <x:c r="D27" s="42" t="str">
        <x:v>No</x:v>
      </x:c>
      <x:c r="E27" s="42" t="str">
        <x:v>No</x:v>
      </x:c>
      <x:c r="F27" s="39" t="str">
        <x:v>Did Not Meet High</x:v>
      </x:c>
      <x:c r="G27" s="48" t="n">
        <x:v>1659</x:v>
      </x:c>
      <x:c r="H27" s="48" t="str">
        <x:v>Approaches</x:v>
      </x:c>
      <x:c r="I27" s="48" t="n">
        <x:v>1703</x:v>
      </x:c>
      <x:c r="J27" s="48" t="n">
        <x:f>IF(B27="Protect Current Masters",0,MAX(0,I27-G27))</x:f>
        <x:v>44</x:v>
      </x:c>
      <x:c r="K27" s="48" t="n">
        <x:v>15</x:v>
      </x:c>
      <x:c r="L27" s="48" t="n">
        <x:v>19</x:v>
      </x:c>
      <x:c r="M27" s="48" t="n">
        <x:f>IF(B27="Protect Current Masters",0,MAX(0,L27-K27))</x:f>
        <x:v>4</x:v>
      </x:c>
      <x:c r="N27" s="39" t="str">
        <x:v>Priority movement</x:v>
      </x:c>
      <x:c r="O27" s="39" t="str">
        <x:v>Not Started</x:v>
      </x:c>
      <x:c r="P27" s="39" t="str"/>
      <x:c r="Q27" s="39" t="str"/>
    </x:row>
    <x:row r="28">
      <x:c r="A28" s="39" t="str">
        <x:v>Makayala Jones</x:v>
      </x:c>
      <x:c r="B28" s="39" t="str">
        <x:v>Move to Approaches</x:v>
      </x:c>
      <x:c r="C28" s="42" t="n">
        <x:v>21</x:v>
      </x:c>
      <x:c r="D28" s="42" t="str">
        <x:v>No</x:v>
      </x:c>
      <x:c r="E28" s="42" t="str">
        <x:v>No</x:v>
      </x:c>
      <x:c r="F28" s="39" t="str">
        <x:v>Did Not Meet High</x:v>
      </x:c>
      <x:c r="G28" s="48" t="n">
        <x:v>1659</x:v>
      </x:c>
      <x:c r="H28" s="48" t="str">
        <x:v>Approaches</x:v>
      </x:c>
      <x:c r="I28" s="48" t="n">
        <x:v>1703</x:v>
      </x:c>
      <x:c r="J28" s="48" t="n">
        <x:f>IF(B28="Protect Current Masters",0,MAX(0,I28-G28))</x:f>
        <x:v>44</x:v>
      </x:c>
      <x:c r="K28" s="48" t="n">
        <x:v>15</x:v>
      </x:c>
      <x:c r="L28" s="48" t="n">
        <x:v>19</x:v>
      </x:c>
      <x:c r="M28" s="48" t="n">
        <x:f>IF(B28="Protect Current Masters",0,MAX(0,L28-K28))</x:f>
        <x:v>4</x:v>
      </x:c>
      <x:c r="N28" s="39" t="str">
        <x:v>Priority movement</x:v>
      </x:c>
      <x:c r="O28" s="39" t="str">
        <x:v>Not Started</x:v>
      </x:c>
      <x:c r="P28" s="39" t="str"/>
      <x:c r="Q28" s="39" t="str"/>
    </x:row>
    <x:row r="29">
      <x:c r="A29" s="39" t="str">
        <x:v>Nyla Carter</x:v>
      </x:c>
      <x:c r="B29" s="39" t="str">
        <x:v>Move to Approaches</x:v>
      </x:c>
      <x:c r="C29" s="42" t="n">
        <x:v>22</x:v>
      </x:c>
      <x:c r="D29" s="42" t="str">
        <x:v>No</x:v>
      </x:c>
      <x:c r="E29" s="42" t="str">
        <x:v>No</x:v>
      </x:c>
      <x:c r="F29" s="39" t="str">
        <x:v>Did Not Meet High</x:v>
      </x:c>
      <x:c r="G29" s="48" t="n">
        <x:v>1659</x:v>
      </x:c>
      <x:c r="H29" s="48" t="str">
        <x:v>Approaches</x:v>
      </x:c>
      <x:c r="I29" s="48" t="n">
        <x:v>1703</x:v>
      </x:c>
      <x:c r="J29" s="48" t="n">
        <x:f>IF(B29="Protect Current Masters",0,MAX(0,I29-G29))</x:f>
        <x:v>44</x:v>
      </x:c>
      <x:c r="K29" s="48" t="n">
        <x:v>15</x:v>
      </x:c>
      <x:c r="L29" s="48" t="n">
        <x:v>19</x:v>
      </x:c>
      <x:c r="M29" s="48" t="n">
        <x:f>IF(B29="Protect Current Masters",0,MAX(0,L29-K29))</x:f>
        <x:v>4</x:v>
      </x:c>
      <x:c r="N29" s="39" t="str">
        <x:v>Priority movement</x:v>
      </x:c>
      <x:c r="O29" s="39" t="str">
        <x:v>Not Started</x:v>
      </x:c>
      <x:c r="P29" s="39" t="str"/>
      <x:c r="Q29" s="39" t="str"/>
    </x:row>
    <x:row r="30">
      <x:c r="A30" s="39" t="str">
        <x:v>Kameron Green-West</x:v>
      </x:c>
      <x:c r="B30" s="39" t="str">
        <x:v>Move to Approaches</x:v>
      </x:c>
      <x:c r="C30" s="42" t="n">
        <x:v>23</x:v>
      </x:c>
      <x:c r="D30" s="42" t="str">
        <x:v>Yes</x:v>
      </x:c>
      <x:c r="E30" s="42" t="str">
        <x:v>No</x:v>
      </x:c>
      <x:c r="F30" s="39" t="str">
        <x:v>Did Not Meet High</x:v>
      </x:c>
      <x:c r="G30" s="48" t="n">
        <x:v>1644</x:v>
      </x:c>
      <x:c r="H30" s="48" t="str">
        <x:v>Approaches</x:v>
      </x:c>
      <x:c r="I30" s="48" t="n">
        <x:v>1703</x:v>
      </x:c>
      <x:c r="J30" s="48" t="n">
        <x:f>IF(B30="Protect Current Masters",0,MAX(0,I30-G30))</x:f>
        <x:v>59</x:v>
      </x:c>
      <x:c r="K30" s="48" t="n">
        <x:v>14</x:v>
      </x:c>
      <x:c r="L30" s="48" t="n">
        <x:v>19</x:v>
      </x:c>
      <x:c r="M30" s="48" t="n">
        <x:f>IF(B30="Protect Current Masters",0,MAX(0,L30-K30))</x:f>
        <x:v>5</x:v>
      </x:c>
      <x:c r="N30" s="39" t="str">
        <x:v>Priority movement</x:v>
      </x:c>
      <x:c r="O30" s="39" t="str">
        <x:v>Not Started</x:v>
      </x:c>
      <x:c r="P30" s="39" t="str"/>
      <x:c r="Q30" s="39" t="str"/>
    </x:row>
    <x:row r="31">
      <x:c r="A31" s="39" t="str">
        <x:v>Hector Cepeda</x:v>
      </x:c>
      <x:c r="B31" s="39" t="str">
        <x:v>Move to Approaches</x:v>
      </x:c>
      <x:c r="C31" s="42" t="n">
        <x:v>24</x:v>
      </x:c>
      <x:c r="D31" s="42" t="str">
        <x:v>No</x:v>
      </x:c>
      <x:c r="E31" s="42" t="str">
        <x:v>Yes</x:v>
      </x:c>
      <x:c r="F31" s="39" t="str">
        <x:v>Did Not Meet High</x:v>
      </x:c>
      <x:c r="G31" s="48" t="n">
        <x:v>1644</x:v>
      </x:c>
      <x:c r="H31" s="48" t="str">
        <x:v>Approaches</x:v>
      </x:c>
      <x:c r="I31" s="48" t="n">
        <x:v>1703</x:v>
      </x:c>
      <x:c r="J31" s="48" t="n">
        <x:f>IF(B31="Protect Current Masters",0,MAX(0,I31-G31))</x:f>
        <x:v>59</x:v>
      </x:c>
      <x:c r="K31" s="48" t="n">
        <x:v>14</x:v>
      </x:c>
      <x:c r="L31" s="48" t="n">
        <x:v>19</x:v>
      </x:c>
      <x:c r="M31" s="48" t="n">
        <x:f>IF(B31="Protect Current Masters",0,MAX(0,L31-K31))</x:f>
        <x:v>5</x:v>
      </x:c>
      <x:c r="N31" s="39" t="str">
        <x:v>Priority movement</x:v>
      </x:c>
      <x:c r="O31" s="39" t="str">
        <x:v>Not Started</x:v>
      </x:c>
      <x:c r="P31" s="39" t="str"/>
      <x:c r="Q31" s="39" t="str"/>
    </x:row>
    <x:row r="32">
      <x:c r="A32" s="39" t="str">
        <x:v>Aydin Beightol</x:v>
      </x:c>
      <x:c r="B32" s="39" t="str">
        <x:v>Move to Approaches</x:v>
      </x:c>
      <x:c r="C32" s="42" t="n">
        <x:v>25</x:v>
      </x:c>
      <x:c r="D32" s="42" t="str">
        <x:v>No</x:v>
      </x:c>
      <x:c r="E32" s="42" t="str">
        <x:v>No</x:v>
      </x:c>
      <x:c r="F32" s="39" t="str">
        <x:v>Did Not Meet High</x:v>
      </x:c>
      <x:c r="G32" s="48" t="n">
        <x:v>1644</x:v>
      </x:c>
      <x:c r="H32" s="48" t="str">
        <x:v>Approaches</x:v>
      </x:c>
      <x:c r="I32" s="48" t="n">
        <x:v>1703</x:v>
      </x:c>
      <x:c r="J32" s="48" t="n">
        <x:f>IF(B32="Protect Current Masters",0,MAX(0,I32-G32))</x:f>
        <x:v>59</x:v>
      </x:c>
      <x:c r="K32" s="48" t="n">
        <x:v>14</x:v>
      </x:c>
      <x:c r="L32" s="48" t="n">
        <x:v>19</x:v>
      </x:c>
      <x:c r="M32" s="48" t="n">
        <x:f>IF(B32="Protect Current Masters",0,MAX(0,L32-K32))</x:f>
        <x:v>5</x:v>
      </x:c>
      <x:c r="N32" s="39" t="str">
        <x:v>Priority movement</x:v>
      </x:c>
      <x:c r="O32" s="39" t="str">
        <x:v>Not Started</x:v>
      </x:c>
      <x:c r="P32" s="39" t="str"/>
      <x:c r="Q32" s="39" t="str"/>
    </x:row>
    <x:row r="33">
      <x:c r="A33" s="39" t="str">
        <x:v>Bryonne Jordan</x:v>
      </x:c>
      <x:c r="B33" s="39" t="str">
        <x:v>Move to Approaches</x:v>
      </x:c>
      <x:c r="C33" s="42" t="n">
        <x:v>26</x:v>
      </x:c>
      <x:c r="D33" s="42" t="str">
        <x:v>No</x:v>
      </x:c>
      <x:c r="E33" s="42" t="str">
        <x:v>No</x:v>
      </x:c>
      <x:c r="F33" s="39" t="str">
        <x:v>Did Not Meet High</x:v>
      </x:c>
      <x:c r="G33" s="48" t="n">
        <x:v>1644</x:v>
      </x:c>
      <x:c r="H33" s="48" t="str">
        <x:v>Approaches</x:v>
      </x:c>
      <x:c r="I33" s="48" t="n">
        <x:v>1703</x:v>
      </x:c>
      <x:c r="J33" s="48" t="n">
        <x:f>IF(B33="Protect Current Masters",0,MAX(0,I33-G33))</x:f>
        <x:v>59</x:v>
      </x:c>
      <x:c r="K33" s="48" t="n">
        <x:v>14</x:v>
      </x:c>
      <x:c r="L33" s="48" t="n">
        <x:v>19</x:v>
      </x:c>
      <x:c r="M33" s="48" t="n">
        <x:f>IF(B33="Protect Current Masters",0,MAX(0,L33-K33))</x:f>
        <x:v>5</x:v>
      </x:c>
      <x:c r="N33" s="39" t="str">
        <x:v>Priority movement</x:v>
      </x:c>
      <x:c r="O33" s="39" t="str">
        <x:v>Not Started</x:v>
      </x:c>
      <x:c r="P33" s="39" t="str"/>
      <x:c r="Q33" s="39" t="str"/>
    </x:row>
    <x:row r="34">
      <x:c r="A34" s="39" t="str">
        <x:v>Dequencie Jefferson</x:v>
      </x:c>
      <x:c r="B34" s="39" t="str">
        <x:v>Move to Approaches</x:v>
      </x:c>
      <x:c r="C34" s="42" t="n">
        <x:v>27</x:v>
      </x:c>
      <x:c r="D34" s="42" t="str">
        <x:v>No</x:v>
      </x:c>
      <x:c r="E34" s="42" t="str">
        <x:v>No</x:v>
      </x:c>
      <x:c r="F34" s="39" t="str">
        <x:v>Did Not Meet High</x:v>
      </x:c>
      <x:c r="G34" s="48" t="n">
        <x:v>1644</x:v>
      </x:c>
      <x:c r="H34" s="48" t="str">
        <x:v>Approaches</x:v>
      </x:c>
      <x:c r="I34" s="48" t="n">
        <x:v>1703</x:v>
      </x:c>
      <x:c r="J34" s="48" t="n">
        <x:f>IF(B34="Protect Current Masters",0,MAX(0,I34-G34))</x:f>
        <x:v>59</x:v>
      </x:c>
      <x:c r="K34" s="48" t="n">
        <x:v>14</x:v>
      </x:c>
      <x:c r="L34" s="48" t="n">
        <x:v>19</x:v>
      </x:c>
      <x:c r="M34" s="48" t="n">
        <x:f>IF(B34="Protect Current Masters",0,MAX(0,L34-K34))</x:f>
        <x:v>5</x:v>
      </x:c>
      <x:c r="N34" s="39" t="str">
        <x:v>Priority movement</x:v>
      </x:c>
      <x:c r="O34" s="39" t="str">
        <x:v>Not Started</x:v>
      </x:c>
      <x:c r="P34" s="39" t="str"/>
      <x:c r="Q34" s="39" t="str"/>
    </x:row>
    <x:row r="35">
      <x:c r="A35" s="39" t="str">
        <x:v>Zeyveonne Smith</x:v>
      </x:c>
      <x:c r="B35" s="39" t="str">
        <x:v>Move to Approaches</x:v>
      </x:c>
      <x:c r="C35" s="42" t="n">
        <x:v>28</x:v>
      </x:c>
      <x:c r="D35" s="42" t="str">
        <x:v>No</x:v>
      </x:c>
      <x:c r="E35" s="42" t="str">
        <x:v>No</x:v>
      </x:c>
      <x:c r="F35" s="39" t="str">
        <x:v>Did Not Meet High</x:v>
      </x:c>
      <x:c r="G35" s="48" t="n">
        <x:v>1644</x:v>
      </x:c>
      <x:c r="H35" s="48" t="str">
        <x:v>Approaches</x:v>
      </x:c>
      <x:c r="I35" s="48" t="n">
        <x:v>1703</x:v>
      </x:c>
      <x:c r="J35" s="48" t="n">
        <x:f>IF(B35="Protect Current Masters",0,MAX(0,I35-G35))</x:f>
        <x:v>59</x:v>
      </x:c>
      <x:c r="K35" s="48" t="n">
        <x:v>14</x:v>
      </x:c>
      <x:c r="L35" s="48" t="n">
        <x:v>19</x:v>
      </x:c>
      <x:c r="M35" s="48" t="n">
        <x:f>IF(B35="Protect Current Masters",0,MAX(0,L35-K35))</x:f>
        <x:v>5</x:v>
      </x:c>
      <x:c r="N35" s="39" t="str">
        <x:v>Priority movement</x:v>
      </x:c>
      <x:c r="O35" s="39" t="str">
        <x:v>Not Started</x:v>
      </x:c>
      <x:c r="P35" s="39" t="str"/>
      <x:c r="Q35" s="39" t="str"/>
    </x:row>
    <x:row r="36">
      <x:c r="A36" s="39" t="str">
        <x:v>Jacob Long</x:v>
      </x:c>
      <x:c r="B36" s="39" t="str">
        <x:v>Move to Approaches</x:v>
      </x:c>
      <x:c r="C36" s="42" t="n">
        <x:v>29</x:v>
      </x:c>
      <x:c r="D36" s="42" t="str">
        <x:v>Yes</x:v>
      </x:c>
      <x:c r="E36" s="42" t="str">
        <x:v>No</x:v>
      </x:c>
      <x:c r="F36" s="39" t="str">
        <x:v>Did Not Meet Low</x:v>
      </x:c>
      <x:c r="G36" s="48" t="n">
        <x:v>1628</x:v>
      </x:c>
      <x:c r="H36" s="48" t="str">
        <x:v>Approaches</x:v>
      </x:c>
      <x:c r="I36" s="48" t="n">
        <x:v>1703</x:v>
      </x:c>
      <x:c r="J36" s="48" t="n">
        <x:f>IF(B36="Protect Current Masters",0,MAX(0,I36-G36))</x:f>
        <x:v>75</x:v>
      </x:c>
      <x:c r="K36" s="48" t="n">
        <x:v>13</x:v>
      </x:c>
      <x:c r="L36" s="48" t="n">
        <x:v>19</x:v>
      </x:c>
      <x:c r="M36" s="48" t="n">
        <x:f>IF(B36="Protect Current Masters",0,MAX(0,L36-K36))</x:f>
        <x:v>6</x:v>
      </x:c>
      <x:c r="N36" s="39" t="str">
        <x:v>Priority movement</x:v>
      </x:c>
      <x:c r="O36" s="39" t="str">
        <x:v>Not Started</x:v>
      </x:c>
      <x:c r="P36" s="39" t="str"/>
      <x:c r="Q36" s="39" t="str"/>
    </x:row>
    <x:row r="37">
      <x:c r="A37" s="39" t="str">
        <x:v>Jaydenn Bradford</x:v>
      </x:c>
      <x:c r="B37" s="39" t="str">
        <x:v>Move to Approaches</x:v>
      </x:c>
      <x:c r="C37" s="42" t="n">
        <x:v>30</x:v>
      </x:c>
      <x:c r="D37" s="42" t="str">
        <x:v>Yes</x:v>
      </x:c>
      <x:c r="E37" s="42" t="str">
        <x:v>No</x:v>
      </x:c>
      <x:c r="F37" s="39" t="str">
        <x:v>Did Not Meet Low</x:v>
      </x:c>
      <x:c r="G37" s="48" t="n">
        <x:v>1628</x:v>
      </x:c>
      <x:c r="H37" s="48" t="str">
        <x:v>Approaches</x:v>
      </x:c>
      <x:c r="I37" s="48" t="n">
        <x:v>1703</x:v>
      </x:c>
      <x:c r="J37" s="48" t="n">
        <x:f>IF(B37="Protect Current Masters",0,MAX(0,I37-G37))</x:f>
        <x:v>75</x:v>
      </x:c>
      <x:c r="K37" s="48" t="n">
        <x:v>13</x:v>
      </x:c>
      <x:c r="L37" s="48" t="n">
        <x:v>19</x:v>
      </x:c>
      <x:c r="M37" s="48" t="n">
        <x:f>IF(B37="Protect Current Masters",0,MAX(0,L37-K37))</x:f>
        <x:v>6</x:v>
      </x:c>
      <x:c r="N37" s="39" t="str">
        <x:v>Priority movement</x:v>
      </x:c>
      <x:c r="O37" s="39" t="str">
        <x:v>Not Started</x:v>
      </x:c>
      <x:c r="P37" s="39" t="str"/>
      <x:c r="Q37" s="39" t="str"/>
    </x:row>
    <x:row r="38">
      <x:c r="A38" s="39" t="str">
        <x:v>Ramon Angton</x:v>
      </x:c>
      <x:c r="B38" s="39" t="str">
        <x:v>Move to Approaches</x:v>
      </x:c>
      <x:c r="C38" s="42" t="n">
        <x:v>31</x:v>
      </x:c>
      <x:c r="D38" s="42" t="str">
        <x:v>Yes</x:v>
      </x:c>
      <x:c r="E38" s="42" t="str">
        <x:v>No</x:v>
      </x:c>
      <x:c r="F38" s="39" t="str">
        <x:v>Did Not Meet Low</x:v>
      </x:c>
      <x:c r="G38" s="48" t="n">
        <x:v>1628</x:v>
      </x:c>
      <x:c r="H38" s="48" t="str">
        <x:v>Approaches</x:v>
      </x:c>
      <x:c r="I38" s="48" t="n">
        <x:v>1703</x:v>
      </x:c>
      <x:c r="J38" s="48" t="n">
        <x:f>IF(B38="Protect Current Masters",0,MAX(0,I38-G38))</x:f>
        <x:v>75</x:v>
      </x:c>
      <x:c r="K38" s="48" t="n">
        <x:v>13</x:v>
      </x:c>
      <x:c r="L38" s="48" t="n">
        <x:v>19</x:v>
      </x:c>
      <x:c r="M38" s="48" t="n">
        <x:f>IF(B38="Protect Current Masters",0,MAX(0,L38-K38))</x:f>
        <x:v>6</x:v>
      </x:c>
      <x:c r="N38" s="39" t="str">
        <x:v>Priority movement</x:v>
      </x:c>
      <x:c r="O38" s="39" t="str">
        <x:v>Not Started</x:v>
      </x:c>
      <x:c r="P38" s="39" t="str"/>
      <x:c r="Q38" s="39" t="str"/>
    </x:row>
    <x:row r="39">
      <x:c r="A39" s="39" t="str">
        <x:v>Terence Kimbrough</x:v>
      </x:c>
      <x:c r="B39" s="39" t="str">
        <x:v>Move to Approaches</x:v>
      </x:c>
      <x:c r="C39" s="42" t="n">
        <x:v>32</x:v>
      </x:c>
      <x:c r="D39" s="42" t="str">
        <x:v>Yes</x:v>
      </x:c>
      <x:c r="E39" s="42" t="str">
        <x:v>No</x:v>
      </x:c>
      <x:c r="F39" s="39" t="str">
        <x:v>Did Not Meet Low</x:v>
      </x:c>
      <x:c r="G39" s="48" t="n">
        <x:v>1628</x:v>
      </x:c>
      <x:c r="H39" s="48" t="str">
        <x:v>Approaches</x:v>
      </x:c>
      <x:c r="I39" s="48" t="n">
        <x:v>1703</x:v>
      </x:c>
      <x:c r="J39" s="48" t="n">
        <x:f>IF(B39="Protect Current Masters",0,MAX(0,I39-G39))</x:f>
        <x:v>75</x:v>
      </x:c>
      <x:c r="K39" s="48" t="n">
        <x:v>13</x:v>
      </x:c>
      <x:c r="L39" s="48" t="n">
        <x:v>19</x:v>
      </x:c>
      <x:c r="M39" s="48" t="n">
        <x:f>IF(B39="Protect Current Masters",0,MAX(0,L39-K39))</x:f>
        <x:v>6</x:v>
      </x:c>
      <x:c r="N39" s="39" t="str">
        <x:v>Priority movement</x:v>
      </x:c>
      <x:c r="O39" s="39" t="str">
        <x:v>Not Started</x:v>
      </x:c>
      <x:c r="P39" s="39" t="str"/>
      <x:c r="Q39" s="39" t="str"/>
    </x:row>
    <x:row r="40">
      <x:c r="A40" s="39" t="str">
        <x:v>Valencia Young</x:v>
      </x:c>
      <x:c r="B40" s="39" t="str">
        <x:v>Move to Approaches</x:v>
      </x:c>
      <x:c r="C40" s="42" t="n">
        <x:v>33</x:v>
      </x:c>
      <x:c r="D40" s="42" t="str">
        <x:v>Yes</x:v>
      </x:c>
      <x:c r="E40" s="42" t="str">
        <x:v>No</x:v>
      </x:c>
      <x:c r="F40" s="39" t="str">
        <x:v>Did Not Meet Low</x:v>
      </x:c>
      <x:c r="G40" s="48" t="n">
        <x:v>1628</x:v>
      </x:c>
      <x:c r="H40" s="48" t="str">
        <x:v>Approaches</x:v>
      </x:c>
      <x:c r="I40" s="48" t="n">
        <x:v>1703</x:v>
      </x:c>
      <x:c r="J40" s="48" t="n">
        <x:f>IF(B40="Protect Current Masters",0,MAX(0,I40-G40))</x:f>
        <x:v>75</x:v>
      </x:c>
      <x:c r="K40" s="48" t="n">
        <x:v>13</x:v>
      </x:c>
      <x:c r="L40" s="48" t="n">
        <x:v>19</x:v>
      </x:c>
      <x:c r="M40" s="48" t="n">
        <x:f>IF(B40="Protect Current Masters",0,MAX(0,L40-K40))</x:f>
        <x:v>6</x:v>
      </x:c>
      <x:c r="N40" s="39" t="str">
        <x:v>Priority movement</x:v>
      </x:c>
      <x:c r="O40" s="39" t="str">
        <x:v>Not Started</x:v>
      </x:c>
      <x:c r="P40" s="39" t="str"/>
      <x:c r="Q40" s="39" t="str"/>
    </x:row>
    <x:row r="41">
      <x:c r="A41" s="39" t="str">
        <x:v>Keyla Aranda</x:v>
      </x:c>
      <x:c r="B41" s="39" t="str">
        <x:v>Move to Approaches</x:v>
      </x:c>
      <x:c r="C41" s="42" t="n">
        <x:v>34</x:v>
      </x:c>
      <x:c r="D41" s="42" t="str">
        <x:v>No</x:v>
      </x:c>
      <x:c r="E41" s="42" t="str">
        <x:v>Yes</x:v>
      </x:c>
      <x:c r="F41" s="39" t="str">
        <x:v>Did Not Meet Low</x:v>
      </x:c>
      <x:c r="G41" s="48" t="n">
        <x:v>1628</x:v>
      </x:c>
      <x:c r="H41" s="48" t="str">
        <x:v>Approaches</x:v>
      </x:c>
      <x:c r="I41" s="48" t="n">
        <x:v>1703</x:v>
      </x:c>
      <x:c r="J41" s="48" t="n">
        <x:f>IF(B41="Protect Current Masters",0,MAX(0,I41-G41))</x:f>
        <x:v>75</x:v>
      </x:c>
      <x:c r="K41" s="48" t="n">
        <x:v>13</x:v>
      </x:c>
      <x:c r="L41" s="48" t="n">
        <x:v>19</x:v>
      </x:c>
      <x:c r="M41" s="48" t="n">
        <x:f>IF(B41="Protect Current Masters",0,MAX(0,L41-K41))</x:f>
        <x:v>6</x:v>
      </x:c>
      <x:c r="N41" s="39" t="str">
        <x:v>Priority movement</x:v>
      </x:c>
      <x:c r="O41" s="39" t="str">
        <x:v>Not Started</x:v>
      </x:c>
      <x:c r="P41" s="39" t="str"/>
      <x:c r="Q41" s="39" t="str"/>
    </x:row>
    <x:row r="42">
      <x:c r="A42" s="39" t="str">
        <x:v>Caymen Edwards</x:v>
      </x:c>
      <x:c r="B42" s="39" t="str">
        <x:v>Move to Approaches</x:v>
      </x:c>
      <x:c r="C42" s="42" t="n">
        <x:v>35</x:v>
      </x:c>
      <x:c r="D42" s="42" t="str">
        <x:v>No</x:v>
      </x:c>
      <x:c r="E42" s="42" t="str">
        <x:v>No</x:v>
      </x:c>
      <x:c r="F42" s="39" t="str">
        <x:v>Did Not Meet Low</x:v>
      </x:c>
      <x:c r="G42" s="48" t="n">
        <x:v>1628</x:v>
      </x:c>
      <x:c r="H42" s="48" t="str">
        <x:v>Approaches</x:v>
      </x:c>
      <x:c r="I42" s="48" t="n">
        <x:v>1703</x:v>
      </x:c>
      <x:c r="J42" s="48" t="n">
        <x:f>IF(B42="Protect Current Masters",0,MAX(0,I42-G42))</x:f>
        <x:v>75</x:v>
      </x:c>
      <x:c r="K42" s="48" t="n">
        <x:v>13</x:v>
      </x:c>
      <x:c r="L42" s="48" t="n">
        <x:v>19</x:v>
      </x:c>
      <x:c r="M42" s="48" t="n">
        <x:f>IF(B42="Protect Current Masters",0,MAX(0,L42-K42))</x:f>
        <x:v>6</x:v>
      </x:c>
      <x:c r="N42" s="39" t="str">
        <x:v>Priority movement</x:v>
      </x:c>
      <x:c r="O42" s="39" t="str">
        <x:v>Not Started</x:v>
      </x:c>
      <x:c r="P42" s="39" t="str"/>
      <x:c r="Q42" s="39" t="str"/>
    </x:row>
    <x:row r="43">
      <x:c r="A43" s="39" t="str">
        <x:v>Christopher Burton</x:v>
      </x:c>
      <x:c r="B43" s="39" t="str">
        <x:v>Move to Approaches</x:v>
      </x:c>
      <x:c r="C43" s="42" t="n">
        <x:v>36</x:v>
      </x:c>
      <x:c r="D43" s="42" t="str">
        <x:v>No</x:v>
      </x:c>
      <x:c r="E43" s="42" t="str">
        <x:v>No</x:v>
      </x:c>
      <x:c r="F43" s="39" t="str">
        <x:v>Did Not Meet Low</x:v>
      </x:c>
      <x:c r="G43" s="48" t="n">
        <x:v>1628</x:v>
      </x:c>
      <x:c r="H43" s="48" t="str">
        <x:v>Approaches</x:v>
      </x:c>
      <x:c r="I43" s="48" t="n">
        <x:v>1703</x:v>
      </x:c>
      <x:c r="J43" s="48" t="n">
        <x:f>IF(B43="Protect Current Masters",0,MAX(0,I43-G43))</x:f>
        <x:v>75</x:v>
      </x:c>
      <x:c r="K43" s="48" t="n">
        <x:v>13</x:v>
      </x:c>
      <x:c r="L43" s="48" t="n">
        <x:v>19</x:v>
      </x:c>
      <x:c r="M43" s="48" t="n">
        <x:f>IF(B43="Protect Current Masters",0,MAX(0,L43-K43))</x:f>
        <x:v>6</x:v>
      </x:c>
      <x:c r="N43" s="39" t="str">
        <x:v>Priority movement</x:v>
      </x:c>
      <x:c r="O43" s="39" t="str">
        <x:v>Not Started</x:v>
      </x:c>
      <x:c r="P43" s="39" t="str"/>
      <x:c r="Q43" s="39" t="str"/>
    </x:row>
    <x:row r="44">
      <x:c r="A44" s="39" t="str">
        <x:v>Daniel Rea Garcia</x:v>
      </x:c>
      <x:c r="B44" s="39" t="str">
        <x:v>Move to Approaches</x:v>
      </x:c>
      <x:c r="C44" s="42" t="n">
        <x:v>37</x:v>
      </x:c>
      <x:c r="D44" s="42" t="str">
        <x:v>No</x:v>
      </x:c>
      <x:c r="E44" s="42" t="str">
        <x:v>No</x:v>
      </x:c>
      <x:c r="F44" s="39" t="str">
        <x:v>Did Not Meet Low</x:v>
      </x:c>
      <x:c r="G44" s="48" t="n">
        <x:v>1628</x:v>
      </x:c>
      <x:c r="H44" s="48" t="str">
        <x:v>Approaches</x:v>
      </x:c>
      <x:c r="I44" s="48" t="n">
        <x:v>1703</x:v>
      </x:c>
      <x:c r="J44" s="48" t="n">
        <x:f>IF(B44="Protect Current Masters",0,MAX(0,I44-G44))</x:f>
        <x:v>75</x:v>
      </x:c>
      <x:c r="K44" s="48" t="n">
        <x:v>13</x:v>
      </x:c>
      <x:c r="L44" s="48" t="n">
        <x:v>19</x:v>
      </x:c>
      <x:c r="M44" s="48" t="n">
        <x:f>IF(B44="Protect Current Masters",0,MAX(0,L44-K44))</x:f>
        <x:v>6</x:v>
      </x:c>
      <x:c r="N44" s="39" t="str">
        <x:v>Priority movement</x:v>
      </x:c>
      <x:c r="O44" s="39" t="str">
        <x:v>Not Started</x:v>
      </x:c>
      <x:c r="P44" s="39" t="str"/>
      <x:c r="Q44" s="39" t="str"/>
    </x:row>
    <x:row r="45">
      <x:c r="A45" s="39" t="str">
        <x:v>Kaleel Leonard</x:v>
      </x:c>
      <x:c r="B45" s="39" t="str">
        <x:v>Move to Approaches</x:v>
      </x:c>
      <x:c r="C45" s="42" t="n">
        <x:v>38</x:v>
      </x:c>
      <x:c r="D45" s="42" t="str">
        <x:v>No</x:v>
      </x:c>
      <x:c r="E45" s="42" t="str">
        <x:v>No</x:v>
      </x:c>
      <x:c r="F45" s="39" t="str">
        <x:v>Did Not Meet Low</x:v>
      </x:c>
      <x:c r="G45" s="48" t="n">
        <x:v>1628</x:v>
      </x:c>
      <x:c r="H45" s="48" t="str">
        <x:v>Approaches</x:v>
      </x:c>
      <x:c r="I45" s="48" t="n">
        <x:v>1703</x:v>
      </x:c>
      <x:c r="J45" s="48" t="n">
        <x:f>IF(B45="Protect Current Masters",0,MAX(0,I45-G45))</x:f>
        <x:v>75</x:v>
      </x:c>
      <x:c r="K45" s="48" t="n">
        <x:v>13</x:v>
      </x:c>
      <x:c r="L45" s="48" t="n">
        <x:v>19</x:v>
      </x:c>
      <x:c r="M45" s="48" t="n">
        <x:f>IF(B45="Protect Current Masters",0,MAX(0,L45-K45))</x:f>
        <x:v>6</x:v>
      </x:c>
      <x:c r="N45" s="39" t="str">
        <x:v>Priority movement</x:v>
      </x:c>
      <x:c r="O45" s="39" t="str">
        <x:v>Not Started</x:v>
      </x:c>
      <x:c r="P45" s="39" t="str"/>
      <x:c r="Q45" s="39" t="str"/>
    </x:row>
    <x:row r="46">
      <x:c r="A46" s="39" t="str">
        <x:v>Kayla Weatherall</x:v>
      </x:c>
      <x:c r="B46" s="39" t="str">
        <x:v>Move to Approaches</x:v>
      </x:c>
      <x:c r="C46" s="42" t="n">
        <x:v>39</x:v>
      </x:c>
      <x:c r="D46" s="42" t="str">
        <x:v>No</x:v>
      </x:c>
      <x:c r="E46" s="42" t="str">
        <x:v>No</x:v>
      </x:c>
      <x:c r="F46" s="39" t="str">
        <x:v>Did Not Meet Low</x:v>
      </x:c>
      <x:c r="G46" s="48" t="n">
        <x:v>1628</x:v>
      </x:c>
      <x:c r="H46" s="48" t="str">
        <x:v>Approaches</x:v>
      </x:c>
      <x:c r="I46" s="48" t="n">
        <x:v>1703</x:v>
      </x:c>
      <x:c r="J46" s="48" t="n">
        <x:f>IF(B46="Protect Current Masters",0,MAX(0,I46-G46))</x:f>
        <x:v>75</x:v>
      </x:c>
      <x:c r="K46" s="48" t="n">
        <x:v>13</x:v>
      </x:c>
      <x:c r="L46" s="48" t="n">
        <x:v>19</x:v>
      </x:c>
      <x:c r="M46" s="48" t="n">
        <x:f>IF(B46="Protect Current Masters",0,MAX(0,L46-K46))</x:f>
        <x:v>6</x:v>
      </x:c>
      <x:c r="N46" s="39" t="str">
        <x:v>Priority movement</x:v>
      </x:c>
      <x:c r="O46" s="39" t="str">
        <x:v>Not Started</x:v>
      </x:c>
      <x:c r="P46" s="39" t="str"/>
      <x:c r="Q46" s="39" t="str"/>
    </x:row>
    <x:row r="47">
      <x:c r="A47" s="39" t="str">
        <x:v>Kholey Muhammad</x:v>
      </x:c>
      <x:c r="B47" s="39" t="str">
        <x:v>Move to Approaches</x:v>
      </x:c>
      <x:c r="C47" s="42" t="n">
        <x:v>40</x:v>
      </x:c>
      <x:c r="D47" s="42" t="str">
        <x:v>No</x:v>
      </x:c>
      <x:c r="E47" s="42" t="str">
        <x:v>No</x:v>
      </x:c>
      <x:c r="F47" s="39" t="str">
        <x:v>Did Not Meet Low</x:v>
      </x:c>
      <x:c r="G47" s="48" t="n">
        <x:v>1628</x:v>
      </x:c>
      <x:c r="H47" s="48" t="str">
        <x:v>Approaches</x:v>
      </x:c>
      <x:c r="I47" s="48" t="n">
        <x:v>1703</x:v>
      </x:c>
      <x:c r="J47" s="48" t="n">
        <x:f>IF(B47="Protect Current Masters",0,MAX(0,I47-G47))</x:f>
        <x:v>75</x:v>
      </x:c>
      <x:c r="K47" s="48" t="n">
        <x:v>13</x:v>
      </x:c>
      <x:c r="L47" s="48" t="n">
        <x:v>19</x:v>
      </x:c>
      <x:c r="M47" s="48" t="n">
        <x:f>IF(B47="Protect Current Masters",0,MAX(0,L47-K47))</x:f>
        <x:v>6</x:v>
      </x:c>
      <x:c r="N47" s="39" t="str">
        <x:v>Priority movement</x:v>
      </x:c>
      <x:c r="O47" s="39" t="str">
        <x:v>Not Started</x:v>
      </x:c>
      <x:c r="P47" s="39" t="str"/>
      <x:c r="Q47" s="39" t="str"/>
    </x:row>
    <x:row r="48">
      <x:c r="A48" s="39" t="str">
        <x:v>Kingstine Whiteside</x:v>
      </x:c>
      <x:c r="B48" s="39" t="str">
        <x:v>Move to Approaches</x:v>
      </x:c>
      <x:c r="C48" s="42" t="n">
        <x:v>41</x:v>
      </x:c>
      <x:c r="D48" s="42" t="str">
        <x:v>No</x:v>
      </x:c>
      <x:c r="E48" s="42" t="str">
        <x:v>No</x:v>
      </x:c>
      <x:c r="F48" s="39" t="str">
        <x:v>Did Not Meet Low</x:v>
      </x:c>
      <x:c r="G48" s="48" t="n">
        <x:v>1628</x:v>
      </x:c>
      <x:c r="H48" s="48" t="str">
        <x:v>Approaches</x:v>
      </x:c>
      <x:c r="I48" s="48" t="n">
        <x:v>1703</x:v>
      </x:c>
      <x:c r="J48" s="48" t="n">
        <x:f>IF(B48="Protect Current Masters",0,MAX(0,I48-G48))</x:f>
        <x:v>75</x:v>
      </x:c>
      <x:c r="K48" s="48" t="n">
        <x:v>13</x:v>
      </x:c>
      <x:c r="L48" s="48" t="n">
        <x:v>19</x:v>
      </x:c>
      <x:c r="M48" s="48" t="n">
        <x:f>IF(B48="Protect Current Masters",0,MAX(0,L48-K48))</x:f>
        <x:v>6</x:v>
      </x:c>
      <x:c r="N48" s="39" t="str">
        <x:v>Priority movement</x:v>
      </x:c>
      <x:c r="O48" s="39" t="str">
        <x:v>Not Started</x:v>
      </x:c>
      <x:c r="P48" s="39" t="str"/>
      <x:c r="Q48" s="39" t="str"/>
    </x:row>
    <x:row r="49">
      <x:c r="A49" s="39" t="str">
        <x:v>London Bailey</x:v>
      </x:c>
      <x:c r="B49" s="39" t="str">
        <x:v>Move to Approaches</x:v>
      </x:c>
      <x:c r="C49" s="42" t="n">
        <x:v>42</x:v>
      </x:c>
      <x:c r="D49" s="42" t="str">
        <x:v>Yes</x:v>
      </x:c>
      <x:c r="E49" s="42" t="str">
        <x:v>No</x:v>
      </x:c>
      <x:c r="F49" s="39" t="str">
        <x:v>Did Not Meet Low</x:v>
      </x:c>
      <x:c r="G49" s="48" t="n">
        <x:v>1612</x:v>
      </x:c>
      <x:c r="H49" s="48" t="str">
        <x:v>Approaches</x:v>
      </x:c>
      <x:c r="I49" s="48" t="n">
        <x:v>1703</x:v>
      </x:c>
      <x:c r="J49" s="48" t="n">
        <x:f>IF(B49="Protect Current Masters",0,MAX(0,I49-G49))</x:f>
        <x:v>91</x:v>
      </x:c>
      <x:c r="K49" s="48" t="n">
        <x:v>12</x:v>
      </x:c>
      <x:c r="L49" s="48" t="n">
        <x:v>19</x:v>
      </x:c>
      <x:c r="M49" s="48" t="n">
        <x:f>IF(B49="Protect Current Masters",0,MAX(0,L49-K49))</x:f>
        <x:v>7</x:v>
      </x:c>
      <x:c r="N49" s="39" t="str">
        <x:v>Priority movement</x:v>
      </x:c>
      <x:c r="O49" s="39" t="str">
        <x:v>Not Started</x:v>
      </x:c>
      <x:c r="P49" s="39" t="str"/>
      <x:c r="Q49" s="39" t="str"/>
    </x:row>
    <x:row r="50">
      <x:c r="A50" s="39" t="str">
        <x:v>Tyree Dixon</x:v>
      </x:c>
      <x:c r="B50" s="39" t="str">
        <x:v>Move to Approaches</x:v>
      </x:c>
      <x:c r="C50" s="42" t="n">
        <x:v>43</x:v>
      </x:c>
      <x:c r="D50" s="42" t="str">
        <x:v>Yes</x:v>
      </x:c>
      <x:c r="E50" s="42" t="str">
        <x:v>No</x:v>
      </x:c>
      <x:c r="F50" s="39" t="str">
        <x:v>Did Not Meet Low</x:v>
      </x:c>
      <x:c r="G50" s="48" t="n">
        <x:v>1612</x:v>
      </x:c>
      <x:c r="H50" s="48" t="str">
        <x:v>Approaches</x:v>
      </x:c>
      <x:c r="I50" s="48" t="n">
        <x:v>1703</x:v>
      </x:c>
      <x:c r="J50" s="48" t="n">
        <x:f>IF(B50="Protect Current Masters",0,MAX(0,I50-G50))</x:f>
        <x:v>91</x:v>
      </x:c>
      <x:c r="K50" s="48" t="n">
        <x:v>12</x:v>
      </x:c>
      <x:c r="L50" s="48" t="n">
        <x:v>19</x:v>
      </x:c>
      <x:c r="M50" s="48" t="n">
        <x:f>IF(B50="Protect Current Masters",0,MAX(0,L50-K50))</x:f>
        <x:v>7</x:v>
      </x:c>
      <x:c r="N50" s="39" t="str">
        <x:v>Priority movement</x:v>
      </x:c>
      <x:c r="O50" s="39" t="str">
        <x:v>Not Started</x:v>
      </x:c>
      <x:c r="P50" s="39" t="str"/>
      <x:c r="Q50" s="39" t="str"/>
    </x:row>
    <x:row r="51">
      <x:c r="A51" s="39" t="str">
        <x:v>Heather Jaquez</x:v>
      </x:c>
      <x:c r="B51" s="39" t="str">
        <x:v>Move to Approaches</x:v>
      </x:c>
      <x:c r="C51" s="42" t="n">
        <x:v>44</x:v>
      </x:c>
      <x:c r="D51" s="42" t="str">
        <x:v>No</x:v>
      </x:c>
      <x:c r="E51" s="42" t="str">
        <x:v>Yes</x:v>
      </x:c>
      <x:c r="F51" s="39" t="str">
        <x:v>Did Not Meet Low</x:v>
      </x:c>
      <x:c r="G51" s="48" t="n">
        <x:v>1612</x:v>
      </x:c>
      <x:c r="H51" s="48" t="str">
        <x:v>Approaches</x:v>
      </x:c>
      <x:c r="I51" s="48" t="n">
        <x:v>1703</x:v>
      </x:c>
      <x:c r="J51" s="48" t="n">
        <x:f>IF(B51="Protect Current Masters",0,MAX(0,I51-G51))</x:f>
        <x:v>91</x:v>
      </x:c>
      <x:c r="K51" s="48" t="n">
        <x:v>12</x:v>
      </x:c>
      <x:c r="L51" s="48" t="n">
        <x:v>19</x:v>
      </x:c>
      <x:c r="M51" s="48" t="n">
        <x:f>IF(B51="Protect Current Masters",0,MAX(0,L51-K51))</x:f>
        <x:v>7</x:v>
      </x:c>
      <x:c r="N51" s="39" t="str">
        <x:v>Priority movement</x:v>
      </x:c>
      <x:c r="O51" s="39" t="str">
        <x:v>Not Started</x:v>
      </x:c>
      <x:c r="P51" s="39" t="str"/>
      <x:c r="Q51" s="39" t="str"/>
    </x:row>
    <x:row r="52">
      <x:c r="A52" s="39" t="str">
        <x:v>Juan Sanchez</x:v>
      </x:c>
      <x:c r="B52" s="39" t="str">
        <x:v>Move to Approaches</x:v>
      </x:c>
      <x:c r="C52" s="42" t="n">
        <x:v>45</x:v>
      </x:c>
      <x:c r="D52" s="42" t="str">
        <x:v>No</x:v>
      </x:c>
      <x:c r="E52" s="42" t="str">
        <x:v>Yes</x:v>
      </x:c>
      <x:c r="F52" s="39" t="str">
        <x:v>Did Not Meet Low</x:v>
      </x:c>
      <x:c r="G52" s="48" t="n">
        <x:v>1612</x:v>
      </x:c>
      <x:c r="H52" s="48" t="str">
        <x:v>Approaches</x:v>
      </x:c>
      <x:c r="I52" s="48" t="n">
        <x:v>1703</x:v>
      </x:c>
      <x:c r="J52" s="48" t="n">
        <x:f>IF(B52="Protect Current Masters",0,MAX(0,I52-G52))</x:f>
        <x:v>91</x:v>
      </x:c>
      <x:c r="K52" s="48" t="n">
        <x:v>12</x:v>
      </x:c>
      <x:c r="L52" s="48" t="n">
        <x:v>19</x:v>
      </x:c>
      <x:c r="M52" s="48" t="n">
        <x:f>IF(B52="Protect Current Masters",0,MAX(0,L52-K52))</x:f>
        <x:v>7</x:v>
      </x:c>
      <x:c r="N52" s="39" t="str">
        <x:v>Priority movement</x:v>
      </x:c>
      <x:c r="O52" s="39" t="str">
        <x:v>Not Started</x:v>
      </x:c>
      <x:c r="P52" s="39" t="str"/>
      <x:c r="Q52" s="39" t="str"/>
    </x:row>
    <x:row r="53">
      <x:c r="A53" s="39" t="str">
        <x:v>Mireya Garcia Ruiz</x:v>
      </x:c>
      <x:c r="B53" s="39" t="str">
        <x:v>Move to Approaches</x:v>
      </x:c>
      <x:c r="C53" s="42" t="n">
        <x:v>46</x:v>
      </x:c>
      <x:c r="D53" s="42" t="str">
        <x:v>No</x:v>
      </x:c>
      <x:c r="E53" s="42" t="str">
        <x:v>Yes</x:v>
      </x:c>
      <x:c r="F53" s="39" t="str">
        <x:v>Did Not Meet Low</x:v>
      </x:c>
      <x:c r="G53" s="48" t="n">
        <x:v>1612</x:v>
      </x:c>
      <x:c r="H53" s="48" t="str">
        <x:v>Approaches</x:v>
      </x:c>
      <x:c r="I53" s="48" t="n">
        <x:v>1703</x:v>
      </x:c>
      <x:c r="J53" s="48" t="n">
        <x:f>IF(B53="Protect Current Masters",0,MAX(0,I53-G53))</x:f>
        <x:v>91</x:v>
      </x:c>
      <x:c r="K53" s="48" t="n">
        <x:v>12</x:v>
      </x:c>
      <x:c r="L53" s="48" t="n">
        <x:v>19</x:v>
      </x:c>
      <x:c r="M53" s="48" t="n">
        <x:f>IF(B53="Protect Current Masters",0,MAX(0,L53-K53))</x:f>
        <x:v>7</x:v>
      </x:c>
      <x:c r="N53" s="39" t="str">
        <x:v>Priority movement</x:v>
      </x:c>
      <x:c r="O53" s="39" t="str">
        <x:v>Not Started</x:v>
      </x:c>
      <x:c r="P53" s="39" t="str"/>
      <x:c r="Q53" s="39" t="str"/>
    </x:row>
    <x:row r="54">
      <x:c r="A54" s="39" t="str">
        <x:v>Emanuel Gomez Valencia</x:v>
      </x:c>
      <x:c r="B54" s="39" t="str">
        <x:v>Move to Approaches</x:v>
      </x:c>
      <x:c r="C54" s="42" t="n">
        <x:v>47</x:v>
      </x:c>
      <x:c r="D54" s="42" t="str">
        <x:v>No</x:v>
      </x:c>
      <x:c r="E54" s="42" t="str">
        <x:v>No</x:v>
      </x:c>
      <x:c r="F54" s="39" t="str">
        <x:v>Did Not Meet Low</x:v>
      </x:c>
      <x:c r="G54" s="48" t="n">
        <x:v>1612</x:v>
      </x:c>
      <x:c r="H54" s="48" t="str">
        <x:v>Approaches</x:v>
      </x:c>
      <x:c r="I54" s="48" t="n">
        <x:v>1703</x:v>
      </x:c>
      <x:c r="J54" s="48" t="n">
        <x:f>IF(B54="Protect Current Masters",0,MAX(0,I54-G54))</x:f>
        <x:v>91</x:v>
      </x:c>
      <x:c r="K54" s="48" t="n">
        <x:v>12</x:v>
      </x:c>
      <x:c r="L54" s="48" t="n">
        <x:v>19</x:v>
      </x:c>
      <x:c r="M54" s="48" t="n">
        <x:f>IF(B54="Protect Current Masters",0,MAX(0,L54-K54))</x:f>
        <x:v>7</x:v>
      </x:c>
      <x:c r="N54" s="39" t="str">
        <x:v>Priority movement</x:v>
      </x:c>
      <x:c r="O54" s="39" t="str">
        <x:v>Not Started</x:v>
      </x:c>
      <x:c r="P54" s="39" t="str"/>
      <x:c r="Q54" s="39" t="str"/>
    </x:row>
    <x:row r="55">
      <x:c r="A55" s="39" t="str">
        <x:v>Isaac Webb</x:v>
      </x:c>
      <x:c r="B55" s="39" t="str">
        <x:v>Move to Approaches</x:v>
      </x:c>
      <x:c r="C55" s="42" t="n">
        <x:v>48</x:v>
      </x:c>
      <x:c r="D55" s="42" t="str">
        <x:v>No</x:v>
      </x:c>
      <x:c r="E55" s="42" t="str">
        <x:v>No</x:v>
      </x:c>
      <x:c r="F55" s="39" t="str">
        <x:v>Did Not Meet Low</x:v>
      </x:c>
      <x:c r="G55" s="48" t="n">
        <x:v>1612</x:v>
      </x:c>
      <x:c r="H55" s="48" t="str">
        <x:v>Approaches</x:v>
      </x:c>
      <x:c r="I55" s="48" t="n">
        <x:v>1703</x:v>
      </x:c>
      <x:c r="J55" s="48" t="n">
        <x:f>IF(B55="Protect Current Masters",0,MAX(0,I55-G55))</x:f>
        <x:v>91</x:v>
      </x:c>
      <x:c r="K55" s="48" t="n">
        <x:v>12</x:v>
      </x:c>
      <x:c r="L55" s="48" t="n">
        <x:v>19</x:v>
      </x:c>
      <x:c r="M55" s="48" t="n">
        <x:f>IF(B55="Protect Current Masters",0,MAX(0,L55-K55))</x:f>
        <x:v>7</x:v>
      </x:c>
      <x:c r="N55" s="39" t="str">
        <x:v>Priority movement</x:v>
      </x:c>
      <x:c r="O55" s="39" t="str">
        <x:v>Not Started</x:v>
      </x:c>
      <x:c r="P55" s="39" t="str"/>
      <x:c r="Q55" s="39" t="str"/>
    </x:row>
    <x:row r="56">
      <x:c r="A56" s="39" t="str">
        <x:v>Kingston Ford</x:v>
      </x:c>
      <x:c r="B56" s="39" t="str">
        <x:v>Move to Approaches</x:v>
      </x:c>
      <x:c r="C56" s="42" t="n">
        <x:v>49</x:v>
      </x:c>
      <x:c r="D56" s="42" t="str">
        <x:v>No</x:v>
      </x:c>
      <x:c r="E56" s="42" t="str">
        <x:v>No</x:v>
      </x:c>
      <x:c r="F56" s="39" t="str">
        <x:v>Did Not Meet Low</x:v>
      </x:c>
      <x:c r="G56" s="48" t="n">
        <x:v>1612</x:v>
      </x:c>
      <x:c r="H56" s="48" t="str">
        <x:v>Approaches</x:v>
      </x:c>
      <x:c r="I56" s="48" t="n">
        <x:v>1703</x:v>
      </x:c>
      <x:c r="J56" s="48" t="n">
        <x:f>IF(B56="Protect Current Masters",0,MAX(0,I56-G56))</x:f>
        <x:v>91</x:v>
      </x:c>
      <x:c r="K56" s="48" t="n">
        <x:v>12</x:v>
      </x:c>
      <x:c r="L56" s="48" t="n">
        <x:v>19</x:v>
      </x:c>
      <x:c r="M56" s="48" t="n">
        <x:f>IF(B56="Protect Current Masters",0,MAX(0,L56-K56))</x:f>
        <x:v>7</x:v>
      </x:c>
      <x:c r="N56" s="39" t="str">
        <x:v>Priority movement</x:v>
      </x:c>
      <x:c r="O56" s="39" t="str">
        <x:v>Not Started</x:v>
      </x:c>
      <x:c r="P56" s="39" t="str"/>
      <x:c r="Q56" s="39" t="str"/>
    </x:row>
    <x:row r="57">
      <x:c r="A57" s="39" t="str">
        <x:v>Kiyan Archie</x:v>
      </x:c>
      <x:c r="B57" s="39" t="str">
        <x:v>Move to Approaches</x:v>
      </x:c>
      <x:c r="C57" s="42" t="n">
        <x:v>50</x:v>
      </x:c>
      <x:c r="D57" s="42" t="str">
        <x:v>No</x:v>
      </x:c>
      <x:c r="E57" s="42" t="str">
        <x:v>No</x:v>
      </x:c>
      <x:c r="F57" s="39" t="str">
        <x:v>Did Not Meet Low</x:v>
      </x:c>
      <x:c r="G57" s="48" t="n">
        <x:v>1612</x:v>
      </x:c>
      <x:c r="H57" s="48" t="str">
        <x:v>Approaches</x:v>
      </x:c>
      <x:c r="I57" s="48" t="n">
        <x:v>1703</x:v>
      </x:c>
      <x:c r="J57" s="48" t="n">
        <x:f>IF(B57="Protect Current Masters",0,MAX(0,I57-G57))</x:f>
        <x:v>91</x:v>
      </x:c>
      <x:c r="K57" s="48" t="n">
        <x:v>12</x:v>
      </x:c>
      <x:c r="L57" s="48" t="n">
        <x:v>19</x:v>
      </x:c>
      <x:c r="M57" s="48" t="n">
        <x:f>IF(B57="Protect Current Masters",0,MAX(0,L57-K57))</x:f>
        <x:v>7</x:v>
      </x:c>
      <x:c r="N57" s="39" t="str">
        <x:v>Priority movement</x:v>
      </x:c>
      <x:c r="O57" s="39" t="str">
        <x:v>Not Started</x:v>
      </x:c>
      <x:c r="P57" s="39" t="str"/>
      <x:c r="Q57" s="39" t="str"/>
    </x:row>
    <x:row r="58">
      <x:c r="A58" s="39" t="str">
        <x:v>Kymani Hearn</x:v>
      </x:c>
      <x:c r="B58" s="39" t="str">
        <x:v>Move to Approaches</x:v>
      </x:c>
      <x:c r="C58" s="42" t="n">
        <x:v>51</x:v>
      </x:c>
      <x:c r="D58" s="42" t="str">
        <x:v>No</x:v>
      </x:c>
      <x:c r="E58" s="42" t="str">
        <x:v>No</x:v>
      </x:c>
      <x:c r="F58" s="39" t="str">
        <x:v>Did Not Meet Low</x:v>
      </x:c>
      <x:c r="G58" s="48" t="n">
        <x:v>1612</x:v>
      </x:c>
      <x:c r="H58" s="48" t="str">
        <x:v>Approaches</x:v>
      </x:c>
      <x:c r="I58" s="48" t="n">
        <x:v>1703</x:v>
      </x:c>
      <x:c r="J58" s="48" t="n">
        <x:f>IF(B58="Protect Current Masters",0,MAX(0,I58-G58))</x:f>
        <x:v>91</x:v>
      </x:c>
      <x:c r="K58" s="48" t="n">
        <x:v>12</x:v>
      </x:c>
      <x:c r="L58" s="48" t="n">
        <x:v>19</x:v>
      </x:c>
      <x:c r="M58" s="48" t="n">
        <x:f>IF(B58="Protect Current Masters",0,MAX(0,L58-K58))</x:f>
        <x:v>7</x:v>
      </x:c>
      <x:c r="N58" s="39" t="str">
        <x:v>Priority movement</x:v>
      </x:c>
      <x:c r="O58" s="39" t="str">
        <x:v>Not Started</x:v>
      </x:c>
      <x:c r="P58" s="39" t="str"/>
      <x:c r="Q58" s="39" t="str"/>
    </x:row>
    <x:row r="59">
      <x:c r="A59" s="39" t="str">
        <x:v>Kaeden Howard-Wisner</x:v>
      </x:c>
      <x:c r="B59" s="39" t="str">
        <x:v>Move to Approaches</x:v>
      </x:c>
      <x:c r="C59" s="42" t="n">
        <x:v>52</x:v>
      </x:c>
      <x:c r="D59" s="42" t="str">
        <x:v>Yes</x:v>
      </x:c>
      <x:c r="E59" s="42" t="str">
        <x:v>No</x:v>
      </x:c>
      <x:c r="F59" s="39" t="str">
        <x:v>Did Not Meet Low</x:v>
      </x:c>
      <x:c r="G59" s="48" t="n">
        <x:v>1595</x:v>
      </x:c>
      <x:c r="H59" s="48" t="str">
        <x:v>Approaches</x:v>
      </x:c>
      <x:c r="I59" s="48" t="n">
        <x:v>1703</x:v>
      </x:c>
      <x:c r="J59" s="48" t="n">
        <x:f>IF(B59="Protect Current Masters",0,MAX(0,I59-G59))</x:f>
        <x:v>108</x:v>
      </x:c>
      <x:c r="K59" s="48" t="n">
        <x:v>11</x:v>
      </x:c>
      <x:c r="L59" s="48" t="n">
        <x:v>19</x:v>
      </x:c>
      <x:c r="M59" s="48" t="n">
        <x:f>IF(B59="Protect Current Masters",0,MAX(0,L59-K59))</x:f>
        <x:v>8</x:v>
      </x:c>
      <x:c r="N59" s="39" t="str">
        <x:v>Priority movement</x:v>
      </x:c>
      <x:c r="O59" s="39" t="str">
        <x:v>Not Started</x:v>
      </x:c>
      <x:c r="P59" s="39" t="str"/>
      <x:c r="Q59" s="39" t="str"/>
    </x:row>
    <x:row r="60">
      <x:c r="A60" s="39" t="str">
        <x:v>Semeion Washington</x:v>
      </x:c>
      <x:c r="B60" s="39" t="str">
        <x:v>Move to Approaches</x:v>
      </x:c>
      <x:c r="C60" s="42" t="n">
        <x:v>53</x:v>
      </x:c>
      <x:c r="D60" s="42" t="str">
        <x:v>Yes</x:v>
      </x:c>
      <x:c r="E60" s="42" t="str">
        <x:v>No</x:v>
      </x:c>
      <x:c r="F60" s="39" t="str">
        <x:v>Did Not Meet Low</x:v>
      </x:c>
      <x:c r="G60" s="48" t="n">
        <x:v>1595</x:v>
      </x:c>
      <x:c r="H60" s="48" t="str">
        <x:v>Approaches</x:v>
      </x:c>
      <x:c r="I60" s="48" t="n">
        <x:v>1703</x:v>
      </x:c>
      <x:c r="J60" s="48" t="n">
        <x:f>IF(B60="Protect Current Masters",0,MAX(0,I60-G60))</x:f>
        <x:v>108</x:v>
      </x:c>
      <x:c r="K60" s="48" t="n">
        <x:v>11</x:v>
      </x:c>
      <x:c r="L60" s="48" t="n">
        <x:v>19</x:v>
      </x:c>
      <x:c r="M60" s="48" t="n">
        <x:f>IF(B60="Protect Current Masters",0,MAX(0,L60-K60))</x:f>
        <x:v>8</x:v>
      </x:c>
      <x:c r="N60" s="39" t="str">
        <x:v>Priority movement</x:v>
      </x:c>
      <x:c r="O60" s="39" t="str">
        <x:v>Not Started</x:v>
      </x:c>
      <x:c r="P60" s="39" t="str"/>
      <x:c r="Q60" s="39" t="str"/>
    </x:row>
    <x:row r="61">
      <x:c r="A61" s="39" t="str">
        <x:v>Taleigha Patton</x:v>
      </x:c>
      <x:c r="B61" s="39" t="str">
        <x:v>Move to Approaches</x:v>
      </x:c>
      <x:c r="C61" s="42" t="n">
        <x:v>54</x:v>
      </x:c>
      <x:c r="D61" s="42" t="str">
        <x:v>Yes</x:v>
      </x:c>
      <x:c r="E61" s="42" t="str">
        <x:v>No</x:v>
      </x:c>
      <x:c r="F61" s="39" t="str">
        <x:v>Did Not Meet Low</x:v>
      </x:c>
      <x:c r="G61" s="48" t="n">
        <x:v>1595</x:v>
      </x:c>
      <x:c r="H61" s="48" t="str">
        <x:v>Approaches</x:v>
      </x:c>
      <x:c r="I61" s="48" t="n">
        <x:v>1703</x:v>
      </x:c>
      <x:c r="J61" s="48" t="n">
        <x:f>IF(B61="Protect Current Masters",0,MAX(0,I61-G61))</x:f>
        <x:v>108</x:v>
      </x:c>
      <x:c r="K61" s="48" t="n">
        <x:v>11</x:v>
      </x:c>
      <x:c r="L61" s="48" t="n">
        <x:v>19</x:v>
      </x:c>
      <x:c r="M61" s="48" t="n">
        <x:f>IF(B61="Protect Current Masters",0,MAX(0,L61-K61))</x:f>
        <x:v>8</x:v>
      </x:c>
      <x:c r="N61" s="39" t="str">
        <x:v>Priority movement</x:v>
      </x:c>
      <x:c r="O61" s="39" t="str">
        <x:v>Not Started</x:v>
      </x:c>
      <x:c r="P61" s="39" t="str"/>
      <x:c r="Q61" s="39" t="str"/>
    </x:row>
    <x:row r="62">
      <x:c r="A62" s="39" t="str">
        <x:v>Ray Perez</x:v>
      </x:c>
      <x:c r="B62" s="39" t="str">
        <x:v>Move to Approaches</x:v>
      </x:c>
      <x:c r="C62" s="42" t="n">
        <x:v>55</x:v>
      </x:c>
      <x:c r="D62" s="42" t="str">
        <x:v>No</x:v>
      </x:c>
      <x:c r="E62" s="42" t="str">
        <x:v>Yes</x:v>
      </x:c>
      <x:c r="F62" s="39" t="str">
        <x:v>Did Not Meet Low</x:v>
      </x:c>
      <x:c r="G62" s="48" t="n">
        <x:v>1595</x:v>
      </x:c>
      <x:c r="H62" s="48" t="str">
        <x:v>Approaches</x:v>
      </x:c>
      <x:c r="I62" s="48" t="n">
        <x:v>1703</x:v>
      </x:c>
      <x:c r="J62" s="48" t="n">
        <x:f>IF(B62="Protect Current Masters",0,MAX(0,I62-G62))</x:f>
        <x:v>108</x:v>
      </x:c>
      <x:c r="K62" s="48" t="n">
        <x:v>11</x:v>
      </x:c>
      <x:c r="L62" s="48" t="n">
        <x:v>19</x:v>
      </x:c>
      <x:c r="M62" s="48" t="n">
        <x:f>IF(B62="Protect Current Masters",0,MAX(0,L62-K62))</x:f>
        <x:v>8</x:v>
      </x:c>
      <x:c r="N62" s="39" t="str">
        <x:v>Priority movement</x:v>
      </x:c>
      <x:c r="O62" s="39" t="str">
        <x:v>Not Started</x:v>
      </x:c>
      <x:c r="P62" s="39" t="str"/>
      <x:c r="Q62" s="39" t="str"/>
    </x:row>
    <x:row r="63">
      <x:c r="A63" s="39" t="str">
        <x:v>Brandon Rollins</x:v>
      </x:c>
      <x:c r="B63" s="39" t="str">
        <x:v>Move to Approaches</x:v>
      </x:c>
      <x:c r="C63" s="42" t="n">
        <x:v>56</x:v>
      </x:c>
      <x:c r="D63" s="42" t="str">
        <x:v>No</x:v>
      </x:c>
      <x:c r="E63" s="42" t="str">
        <x:v>No</x:v>
      </x:c>
      <x:c r="F63" s="39" t="str">
        <x:v>Did Not Meet Low</x:v>
      </x:c>
      <x:c r="G63" s="48" t="n">
        <x:v>1595</x:v>
      </x:c>
      <x:c r="H63" s="48" t="str">
        <x:v>Approaches</x:v>
      </x:c>
      <x:c r="I63" s="48" t="n">
        <x:v>1703</x:v>
      </x:c>
      <x:c r="J63" s="48" t="n">
        <x:f>IF(B63="Protect Current Masters",0,MAX(0,I63-G63))</x:f>
        <x:v>108</x:v>
      </x:c>
      <x:c r="K63" s="48" t="n">
        <x:v>11</x:v>
      </x:c>
      <x:c r="L63" s="48" t="n">
        <x:v>19</x:v>
      </x:c>
      <x:c r="M63" s="48" t="n">
        <x:f>IF(B63="Protect Current Masters",0,MAX(0,L63-K63))</x:f>
        <x:v>8</x:v>
      </x:c>
      <x:c r="N63" s="39" t="str">
        <x:v>Priority movement</x:v>
      </x:c>
      <x:c r="O63" s="39" t="str">
        <x:v>Not Started</x:v>
      </x:c>
      <x:c r="P63" s="39" t="str"/>
      <x:c r="Q63" s="39" t="str"/>
    </x:row>
    <x:row r="64">
      <x:c r="A64" s="39" t="str">
        <x:v>Chauncy Winston</x:v>
      </x:c>
      <x:c r="B64" s="39" t="str">
        <x:v>Move to Approaches</x:v>
      </x:c>
      <x:c r="C64" s="42" t="n">
        <x:v>57</x:v>
      </x:c>
      <x:c r="D64" s="42" t="str">
        <x:v>No</x:v>
      </x:c>
      <x:c r="E64" s="42" t="str">
        <x:v>No</x:v>
      </x:c>
      <x:c r="F64" s="39" t="str">
        <x:v>Did Not Meet Low</x:v>
      </x:c>
      <x:c r="G64" s="48" t="n">
        <x:v>1595</x:v>
      </x:c>
      <x:c r="H64" s="48" t="str">
        <x:v>Approaches</x:v>
      </x:c>
      <x:c r="I64" s="48" t="n">
        <x:v>1703</x:v>
      </x:c>
      <x:c r="J64" s="48" t="n">
        <x:f>IF(B64="Protect Current Masters",0,MAX(0,I64-G64))</x:f>
        <x:v>108</x:v>
      </x:c>
      <x:c r="K64" s="48" t="n">
        <x:v>11</x:v>
      </x:c>
      <x:c r="L64" s="48" t="n">
        <x:v>19</x:v>
      </x:c>
      <x:c r="M64" s="48" t="n">
        <x:f>IF(B64="Protect Current Masters",0,MAX(0,L64-K64))</x:f>
        <x:v>8</x:v>
      </x:c>
      <x:c r="N64" s="39" t="str">
        <x:v>Priority movement</x:v>
      </x:c>
      <x:c r="O64" s="39" t="str">
        <x:v>Not Started</x:v>
      </x:c>
      <x:c r="P64" s="39" t="str"/>
      <x:c r="Q64" s="39" t="str"/>
    </x:row>
    <x:row r="65">
      <x:c r="A65" s="39" t="str">
        <x:v>Brooklyn Henderson</x:v>
      </x:c>
      <x:c r="B65" s="39" t="str">
        <x:v>Move to Meets</x:v>
      </x:c>
      <x:c r="C65" s="42" t="n">
        <x:v>1</x:v>
      </x:c>
      <x:c r="D65" s="42" t="str">
        <x:v>No</x:v>
      </x:c>
      <x:c r="E65" s="42" t="str">
        <x:v>No</x:v>
      </x:c>
      <x:c r="F65" s="39" t="str">
        <x:v>Approaches High</x:v>
      </x:c>
      <x:c r="G65" s="48" t="n">
        <x:v>1783</x:v>
      </x:c>
      <x:c r="H65" s="48" t="str">
        <x:v>Meets</x:v>
      </x:c>
      <x:c r="I65" s="48" t="n">
        <x:v>1793</x:v>
      </x:c>
      <x:c r="J65" s="48" t="n">
        <x:f>IF(B65="Protect Current Masters",0,MAX(0,I65-G65))</x:f>
        <x:v>10</x:v>
      </x:c>
      <x:c r="K65" s="48" t="n">
        <x:v>24</x:v>
      </x:c>
      <x:c r="L65" s="48" t="n">
        <x:v>25</x:v>
      </x:c>
      <x:c r="M65" s="48" t="n">
        <x:f>IF(B65="Protect Current Masters",0,MAX(0,L65-K65))</x:f>
        <x:v>1</x:v>
      </x:c>
      <x:c r="N65" s="39" t="str">
        <x:v>Priority movement</x:v>
      </x:c>
      <x:c r="O65" s="39" t="str">
        <x:v>Not Started</x:v>
      </x:c>
      <x:c r="P65" s="39" t="str"/>
      <x:c r="Q65" s="39" t="str"/>
    </x:row>
    <x:row r="66">
      <x:c r="A66" s="39" t="str">
        <x:v>Jeremiah Johnson</x:v>
      </x:c>
      <x:c r="B66" s="39" t="str">
        <x:v>Move to Meets</x:v>
      </x:c>
      <x:c r="C66" s="42" t="n">
        <x:v>2</x:v>
      </x:c>
      <x:c r="D66" s="42" t="str">
        <x:v>No</x:v>
      </x:c>
      <x:c r="E66" s="42" t="str">
        <x:v>No</x:v>
      </x:c>
      <x:c r="F66" s="39" t="str">
        <x:v>Approaches High</x:v>
      </x:c>
      <x:c r="G66" s="48" t="n">
        <x:v>1783</x:v>
      </x:c>
      <x:c r="H66" s="48" t="str">
        <x:v>Meets</x:v>
      </x:c>
      <x:c r="I66" s="48" t="n">
        <x:v>1793</x:v>
      </x:c>
      <x:c r="J66" s="48" t="n">
        <x:f>IF(B66="Protect Current Masters",0,MAX(0,I66-G66))</x:f>
        <x:v>10</x:v>
      </x:c>
      <x:c r="K66" s="48" t="n">
        <x:v>24</x:v>
      </x:c>
      <x:c r="L66" s="48" t="n">
        <x:v>25</x:v>
      </x:c>
      <x:c r="M66" s="48" t="n">
        <x:f>IF(B66="Protect Current Masters",0,MAX(0,L66-K66))</x:f>
        <x:v>1</x:v>
      </x:c>
      <x:c r="N66" s="39" t="str">
        <x:v>Priority movement</x:v>
      </x:c>
      <x:c r="O66" s="39" t="str">
        <x:v>Not Started</x:v>
      </x:c>
      <x:c r="P66" s="39" t="str"/>
      <x:c r="Q66" s="39" t="str"/>
    </x:row>
    <x:row r="67">
      <x:c r="A67" s="39" t="str">
        <x:v>Jamarceon Gaston</x:v>
      </x:c>
      <x:c r="B67" s="39" t="str">
        <x:v>Move to Meets</x:v>
      </x:c>
      <x:c r="C67" s="42" t="n">
        <x:v>3</x:v>
      </x:c>
      <x:c r="D67" s="42" t="str">
        <x:v>Yes</x:v>
      </x:c>
      <x:c r="E67" s="42" t="str">
        <x:v>No</x:v>
      </x:c>
      <x:c r="F67" s="39" t="str">
        <x:v>Approaches High</x:v>
      </x:c>
      <x:c r="G67" s="48" t="n">
        <x:v>1769</x:v>
      </x:c>
      <x:c r="H67" s="48" t="str">
        <x:v>Meets</x:v>
      </x:c>
      <x:c r="I67" s="48" t="n">
        <x:v>1793</x:v>
      </x:c>
      <x:c r="J67" s="48" t="n">
        <x:f>IF(B67="Protect Current Masters",0,MAX(0,I67-G67))</x:f>
        <x:v>24</x:v>
      </x:c>
      <x:c r="K67" s="48" t="n">
        <x:v>23</x:v>
      </x:c>
      <x:c r="L67" s="48" t="n">
        <x:v>25</x:v>
      </x:c>
      <x:c r="M67" s="48" t="n">
        <x:f>IF(B67="Protect Current Masters",0,MAX(0,L67-K67))</x:f>
        <x:v>2</x:v>
      </x:c>
      <x:c r="N67" s="39" t="str">
        <x:v>Priority movement</x:v>
      </x:c>
      <x:c r="O67" s="39" t="str">
        <x:v>Not Started</x:v>
      </x:c>
      <x:c r="P67" s="39" t="str"/>
      <x:c r="Q67" s="39" t="str"/>
    </x:row>
    <x:row r="68">
      <x:c r="A68" s="39" t="str">
        <x:v>Camila Garcia</x:v>
      </x:c>
      <x:c r="B68" s="39" t="str">
        <x:v>Move to Meets</x:v>
      </x:c>
      <x:c r="C68" s="42" t="n">
        <x:v>4</x:v>
      </x:c>
      <x:c r="D68" s="42" t="str">
        <x:v>No</x:v>
      </x:c>
      <x:c r="E68" s="42" t="str">
        <x:v>Yes</x:v>
      </x:c>
      <x:c r="F68" s="39" t="str">
        <x:v>Approaches High</x:v>
      </x:c>
      <x:c r="G68" s="48" t="n">
        <x:v>1756</x:v>
      </x:c>
      <x:c r="H68" s="48" t="str">
        <x:v>Meets</x:v>
      </x:c>
      <x:c r="I68" s="48" t="n">
        <x:v>1793</x:v>
      </x:c>
      <x:c r="J68" s="48" t="n">
        <x:f>IF(B68="Protect Current Masters",0,MAX(0,I68-G68))</x:f>
        <x:v>37</x:v>
      </x:c>
      <x:c r="K68" s="48" t="n">
        <x:v>22</x:v>
      </x:c>
      <x:c r="L68" s="48" t="n">
        <x:v>25</x:v>
      </x:c>
      <x:c r="M68" s="48" t="n">
        <x:f>IF(B68="Protect Current Masters",0,MAX(0,L68-K68))</x:f>
        <x:v>3</x:v>
      </x:c>
      <x:c r="N68" s="39" t="str">
        <x:v>Priority movement</x:v>
      </x:c>
      <x:c r="O68" s="39" t="str">
        <x:v>Not Started</x:v>
      </x:c>
      <x:c r="P68" s="39" t="str"/>
      <x:c r="Q68" s="39" t="str"/>
    </x:row>
    <x:row r="69">
      <x:c r="A69" s="39" t="str">
        <x:v>Liberty Dudley</x:v>
      </x:c>
      <x:c r="B69" s="39" t="str">
        <x:v>Move to Meets</x:v>
      </x:c>
      <x:c r="C69" s="42" t="n">
        <x:v>5</x:v>
      </x:c>
      <x:c r="D69" s="42" t="str">
        <x:v>No</x:v>
      </x:c>
      <x:c r="E69" s="42" t="str">
        <x:v>No</x:v>
      </x:c>
      <x:c r="F69" s="39" t="str">
        <x:v>Approaches Low</x:v>
      </x:c>
      <x:c r="G69" s="48" t="n">
        <x:v>1743</x:v>
      </x:c>
      <x:c r="H69" s="48" t="str">
        <x:v>Meets</x:v>
      </x:c>
      <x:c r="I69" s="48" t="n">
        <x:v>1793</x:v>
      </x:c>
      <x:c r="J69" s="48" t="n">
        <x:f>IF(B69="Protect Current Masters",0,MAX(0,I69-G69))</x:f>
        <x:v>50</x:v>
      </x:c>
      <x:c r="K69" s="48" t="n">
        <x:v>21</x:v>
      </x:c>
      <x:c r="L69" s="48" t="n">
        <x:v>25</x:v>
      </x:c>
      <x:c r="M69" s="48" t="n">
        <x:f>IF(B69="Protect Current Masters",0,MAX(0,L69-K69))</x:f>
        <x:v>4</x:v>
      </x:c>
      <x:c r="N69" s="39" t="str">
        <x:v>Priority movement</x:v>
      </x:c>
      <x:c r="O69" s="39" t="str">
        <x:v>Not Started</x:v>
      </x:c>
      <x:c r="P69" s="39" t="str"/>
      <x:c r="Q69" s="39" t="str"/>
    </x:row>
    <x:row r="70">
      <x:c r="A70" s="39" t="str">
        <x:v>Torrance Davis</x:v>
      </x:c>
      <x:c r="B70" s="39" t="str">
        <x:v>Move to Meets</x:v>
      </x:c>
      <x:c r="C70" s="42" t="n">
        <x:v>6</x:v>
      </x:c>
      <x:c r="D70" s="42" t="str">
        <x:v>No</x:v>
      </x:c>
      <x:c r="E70" s="42" t="str">
        <x:v>No</x:v>
      </x:c>
      <x:c r="F70" s="39" t="str">
        <x:v>Approaches Low</x:v>
      </x:c>
      <x:c r="G70" s="48" t="n">
        <x:v>1743</x:v>
      </x:c>
      <x:c r="H70" s="48" t="str">
        <x:v>Meets</x:v>
      </x:c>
      <x:c r="I70" s="48" t="n">
        <x:v>1793</x:v>
      </x:c>
      <x:c r="J70" s="48" t="n">
        <x:f>IF(B70="Protect Current Masters",0,MAX(0,I70-G70))</x:f>
        <x:v>50</x:v>
      </x:c>
      <x:c r="K70" s="48" t="n">
        <x:v>21</x:v>
      </x:c>
      <x:c r="L70" s="48" t="n">
        <x:v>25</x:v>
      </x:c>
      <x:c r="M70" s="48" t="n">
        <x:f>IF(B70="Protect Current Masters",0,MAX(0,L70-K70))</x:f>
        <x:v>4</x:v>
      </x:c>
      <x:c r="N70" s="39" t="str">
        <x:v>Priority movement</x:v>
      </x:c>
      <x:c r="O70" s="39" t="str">
        <x:v>Not Started</x:v>
      </x:c>
      <x:c r="P70" s="39" t="str"/>
      <x:c r="Q70" s="39" t="str"/>
    </x:row>
    <x:row r="71">
      <x:c r="A71" s="39" t="str">
        <x:v>Arin Sims</x:v>
      </x:c>
      <x:c r="B71" s="39" t="str">
        <x:v>Move to Meets</x:v>
      </x:c>
      <x:c r="C71" s="42" t="n">
        <x:v>7</x:v>
      </x:c>
      <x:c r="D71" s="42" t="str">
        <x:v>No</x:v>
      </x:c>
      <x:c r="E71" s="42" t="str">
        <x:v>No</x:v>
      </x:c>
      <x:c r="F71" s="39" t="str">
        <x:v>Approaches Low</x:v>
      </x:c>
      <x:c r="G71" s="48" t="n">
        <x:v>1703</x:v>
      </x:c>
      <x:c r="H71" s="48" t="str">
        <x:v>Meets</x:v>
      </x:c>
      <x:c r="I71" s="48" t="n">
        <x:v>1793</x:v>
      </x:c>
      <x:c r="J71" s="48" t="n">
        <x:f>IF(B71="Protect Current Masters",0,MAX(0,I71-G71))</x:f>
        <x:v>90</x:v>
      </x:c>
      <x:c r="K71" s="48" t="n">
        <x:v>19</x:v>
      </x:c>
      <x:c r="L71" s="48" t="n">
        <x:v>25</x:v>
      </x:c>
      <x:c r="M71" s="48" t="n">
        <x:f>IF(B71="Protect Current Masters",0,MAX(0,L71-K71))</x:f>
        <x:v>6</x:v>
      </x:c>
      <x:c r="N71" s="39" t="str">
        <x:v>Priority movement</x:v>
      </x:c>
      <x:c r="O71" s="39" t="str">
        <x:v>Not Started</x:v>
      </x:c>
      <x:c r="P71" s="39" t="str"/>
      <x:c r="Q71" s="39" t="str"/>
    </x:row>
    <x:row r="72">
      <x:c r="A72" s="39" t="str">
        <x:v>Brandon Coleman</x:v>
      </x:c>
      <x:c r="B72" s="39" t="str">
        <x:v>Move to Meets</x:v>
      </x:c>
      <x:c r="C72" s="42" t="n">
        <x:v>8</x:v>
      </x:c>
      <x:c r="D72" s="42" t="str">
        <x:v>No</x:v>
      </x:c>
      <x:c r="E72" s="42" t="str">
        <x:v>No</x:v>
      </x:c>
      <x:c r="F72" s="39" t="str">
        <x:v>Approaches Low</x:v>
      </x:c>
      <x:c r="G72" s="48" t="n">
        <x:v>1703</x:v>
      </x:c>
      <x:c r="H72" s="48" t="str">
        <x:v>Meets</x:v>
      </x:c>
      <x:c r="I72" s="48" t="n">
        <x:v>1793</x:v>
      </x:c>
      <x:c r="J72" s="48" t="n">
        <x:f>IF(B72="Protect Current Masters",0,MAX(0,I72-G72))</x:f>
        <x:v>90</x:v>
      </x:c>
      <x:c r="K72" s="48" t="n">
        <x:v>19</x:v>
      </x:c>
      <x:c r="L72" s="48" t="n">
        <x:v>25</x:v>
      </x:c>
      <x:c r="M72" s="48" t="n">
        <x:f>IF(B72="Protect Current Masters",0,MAX(0,L72-K72))</x:f>
        <x:v>6</x:v>
      </x:c>
      <x:c r="N72" s="39" t="str">
        <x:v>Priority movement</x:v>
      </x:c>
      <x:c r="O72" s="39" t="str">
        <x:v>Not Started</x:v>
      </x:c>
      <x:c r="P72" s="39" t="str"/>
      <x:c r="Q72" s="39" t="str"/>
    </x:row>
    <x:row r="73">
      <x:c r="A73" s="39" t="str">
        <x:v>Jeremiah King</x:v>
      </x:c>
      <x:c r="B73" s="39" t="str">
        <x:v>Move to Meets</x:v>
      </x:c>
      <x:c r="C73" s="42" t="n">
        <x:v>9</x:v>
      </x:c>
      <x:c r="D73" s="42" t="str">
        <x:v>No</x:v>
      </x:c>
      <x:c r="E73" s="42" t="str">
        <x:v>No</x:v>
      </x:c>
      <x:c r="F73" s="39" t="str">
        <x:v>Approaches Low</x:v>
      </x:c>
      <x:c r="G73" s="48" t="n">
        <x:v>1703</x:v>
      </x:c>
      <x:c r="H73" s="48" t="str">
        <x:v>Meets</x:v>
      </x:c>
      <x:c r="I73" s="48" t="n">
        <x:v>1793</x:v>
      </x:c>
      <x:c r="J73" s="48" t="n">
        <x:f>IF(B73="Protect Current Masters",0,MAX(0,I73-G73))</x:f>
        <x:v>90</x:v>
      </x:c>
      <x:c r="K73" s="48" t="n">
        <x:v>19</x:v>
      </x:c>
      <x:c r="L73" s="48" t="n">
        <x:v>25</x:v>
      </x:c>
      <x:c r="M73" s="48" t="n">
        <x:f>IF(B73="Protect Current Masters",0,MAX(0,L73-K73))</x:f>
        <x:v>6</x:v>
      </x:c>
      <x:c r="N73" s="39" t="str">
        <x:v>Priority movement</x:v>
      </x:c>
      <x:c r="O73" s="39" t="str">
        <x:v>Not Started</x:v>
      </x:c>
      <x:c r="P73" s="39" t="str"/>
      <x:c r="Q73" s="39" t="str"/>
    </x:row>
    <x:row r="74">
      <x:c r="A74" s="39" t="str">
        <x:v>Kayden Gray</x:v>
      </x:c>
      <x:c r="B74" s="39" t="str">
        <x:v>Move to Meets</x:v>
      </x:c>
      <x:c r="C74" s="42" t="n">
        <x:v>10</x:v>
      </x:c>
      <x:c r="D74" s="42" t="str">
        <x:v>No</x:v>
      </x:c>
      <x:c r="E74" s="42" t="str">
        <x:v>No</x:v>
      </x:c>
      <x:c r="F74" s="39" t="str">
        <x:v>Approaches Low</x:v>
      </x:c>
      <x:c r="G74" s="48" t="n">
        <x:v>1703</x:v>
      </x:c>
      <x:c r="H74" s="48" t="str">
        <x:v>Meets</x:v>
      </x:c>
      <x:c r="I74" s="48" t="n">
        <x:v>1793</x:v>
      </x:c>
      <x:c r="J74" s="48" t="n">
        <x:f>IF(B74="Protect Current Masters",0,MAX(0,I74-G74))</x:f>
        <x:v>90</x:v>
      </x:c>
      <x:c r="K74" s="48" t="n">
        <x:v>19</x:v>
      </x:c>
      <x:c r="L74" s="48" t="n">
        <x:v>25</x:v>
      </x:c>
      <x:c r="M74" s="48" t="n">
        <x:f>IF(B74="Protect Current Masters",0,MAX(0,L74-K74))</x:f>
        <x:v>6</x:v>
      </x:c>
      <x:c r="N74" s="39" t="str">
        <x:v>Priority movement</x:v>
      </x:c>
      <x:c r="O74" s="39" t="str">
        <x:v>Not Started</x:v>
      </x:c>
      <x:c r="P74" s="39" t="str"/>
      <x:c r="Q74" s="39" t="str"/>
    </x:row>
    <x:row r="75">
      <x:c r="A75" s="39" t="str">
        <x:v>Maelee Pickett</x:v>
      </x:c>
      <x:c r="B75" s="39" t="str">
        <x:v>Move to Meets</x:v>
      </x:c>
      <x:c r="C75" s="42" t="n">
        <x:v>11</x:v>
      </x:c>
      <x:c r="D75" s="42" t="str">
        <x:v>No</x:v>
      </x:c>
      <x:c r="E75" s="42" t="str">
        <x:v>No</x:v>
      </x:c>
      <x:c r="F75" s="39" t="str">
        <x:v>Approaches Low</x:v>
      </x:c>
      <x:c r="G75" s="48" t="n">
        <x:v>1703</x:v>
      </x:c>
      <x:c r="H75" s="48" t="str">
        <x:v>Meets</x:v>
      </x:c>
      <x:c r="I75" s="48" t="n">
        <x:v>1793</x:v>
      </x:c>
      <x:c r="J75" s="48" t="n">
        <x:f>IF(B75="Protect Current Masters",0,MAX(0,I75-G75))</x:f>
        <x:v>90</x:v>
      </x:c>
      <x:c r="K75" s="48" t="n">
        <x:v>19</x:v>
      </x:c>
      <x:c r="L75" s="48" t="n">
        <x:v>25</x:v>
      </x:c>
      <x:c r="M75" s="48" t="n">
        <x:f>IF(B75="Protect Current Masters",0,MAX(0,L75-K75))</x:f>
        <x:v>6</x:v>
      </x:c>
      <x:c r="N75" s="39" t="str">
        <x:v>Priority movement</x:v>
      </x:c>
      <x:c r="O75" s="39" t="str">
        <x:v>Not Started</x:v>
      </x:c>
      <x:c r="P75" s="39" t="str"/>
      <x:c r="Q75" s="39" t="str"/>
    </x:row>
    <x:row r="76">
      <x:c r="A76" s="39" t="str">
        <x:v>Royce Thompson</x:v>
      </x:c>
      <x:c r="B76" s="39" t="str">
        <x:v>Move to Meets</x:v>
      </x:c>
      <x:c r="C76" s="42" t="n">
        <x:v>12</x:v>
      </x:c>
      <x:c r="D76" s="42" t="str">
        <x:v>No</x:v>
      </x:c>
      <x:c r="E76" s="42" t="str">
        <x:v>No</x:v>
      </x:c>
      <x:c r="F76" s="39" t="str">
        <x:v>Approaches Low</x:v>
      </x:c>
      <x:c r="G76" s="48" t="n">
        <x:v>1703</x:v>
      </x:c>
      <x:c r="H76" s="48" t="str">
        <x:v>Meets</x:v>
      </x:c>
      <x:c r="I76" s="48" t="n">
        <x:v>1793</x:v>
      </x:c>
      <x:c r="J76" s="48" t="n">
        <x:f>IF(B76="Protect Current Masters",0,MAX(0,I76-G76))</x:f>
        <x:v>90</x:v>
      </x:c>
      <x:c r="K76" s="48" t="n">
        <x:v>19</x:v>
      </x:c>
      <x:c r="L76" s="48" t="n">
        <x:v>25</x:v>
      </x:c>
      <x:c r="M76" s="48" t="n">
        <x:f>IF(B76="Protect Current Masters",0,MAX(0,L76-K76))</x:f>
        <x:v>6</x:v>
      </x:c>
      <x:c r="N76" s="39" t="str">
        <x:v>Priority movement</x:v>
      </x:c>
      <x:c r="O76" s="39" t="str">
        <x:v>Not Started</x:v>
      </x:c>
      <x:c r="P76" s="39" t="str"/>
      <x:c r="Q76" s="39" t="str"/>
    </x:row>
    <x:row r="77">
      <x:c r="A77" s="39" t="str">
        <x:v>Andre Hobbs-Chambers</x:v>
      </x:c>
      <x:c r="B77" s="39" t="str">
        <x:v>Move to Meets</x:v>
      </x:c>
      <x:c r="C77" s="42" t="n">
        <x:v>13</x:v>
      </x:c>
      <x:c r="D77" s="42" t="str">
        <x:v>No</x:v>
      </x:c>
      <x:c r="E77" s="42" t="str">
        <x:v>No</x:v>
      </x:c>
      <x:c r="F77" s="39" t="str">
        <x:v>Did Not Meet High</x:v>
      </x:c>
      <x:c r="G77" s="48" t="n">
        <x:v>1702</x:v>
      </x:c>
      <x:c r="H77" s="48" t="str">
        <x:v>Meets</x:v>
      </x:c>
      <x:c r="I77" s="48" t="n">
        <x:v>1793</x:v>
      </x:c>
      <x:c r="J77" s="48" t="n">
        <x:f>IF(B77="Protect Current Masters",0,MAX(0,I77-G77))</x:f>
        <x:v>91</x:v>
      </x:c>
      <x:c r="K77" s="48" t="n">
        <x:v>18</x:v>
      </x:c>
      <x:c r="L77" s="48" t="n">
        <x:v>25</x:v>
      </x:c>
      <x:c r="M77" s="48" t="n">
        <x:f>IF(B77="Protect Current Masters",0,MAX(0,L77-K77))</x:f>
        <x:v>7</x:v>
      </x:c>
      <x:c r="N77" s="39" t="str">
        <x:v>Priority movement</x:v>
      </x:c>
      <x:c r="O77" s="39" t="str">
        <x:v>Not Started</x:v>
      </x:c>
      <x:c r="P77" s="39" t="str"/>
      <x:c r="Q77" s="39" t="str"/>
    </x:row>
    <x:row r="78">
      <x:c r="A78" s="39" t="str">
        <x:v>Aubrey Hutchins</x:v>
      </x:c>
      <x:c r="B78" s="39" t="str">
        <x:v>Move to Meets</x:v>
      </x:c>
      <x:c r="C78" s="42" t="n">
        <x:v>14</x:v>
      </x:c>
      <x:c r="D78" s="42" t="str">
        <x:v>No</x:v>
      </x:c>
      <x:c r="E78" s="42" t="str">
        <x:v>No</x:v>
      </x:c>
      <x:c r="F78" s="39" t="str">
        <x:v>Did Not Meet High</x:v>
      </x:c>
      <x:c r="G78" s="48" t="n">
        <x:v>1702</x:v>
      </x:c>
      <x:c r="H78" s="48" t="str">
        <x:v>Meets</x:v>
      </x:c>
      <x:c r="I78" s="48" t="n">
        <x:v>1793</x:v>
      </x:c>
      <x:c r="J78" s="48" t="n">
        <x:f>IF(B78="Protect Current Masters",0,MAX(0,I78-G78))</x:f>
        <x:v>91</x:v>
      </x:c>
      <x:c r="K78" s="48" t="n">
        <x:v>18</x:v>
      </x:c>
      <x:c r="L78" s="48" t="n">
        <x:v>25</x:v>
      </x:c>
      <x:c r="M78" s="48" t="n">
        <x:f>IF(B78="Protect Current Masters",0,MAX(0,L78-K78))</x:f>
        <x:v>7</x:v>
      </x:c>
      <x:c r="N78" s="39" t="str">
        <x:v>Priority movement</x:v>
      </x:c>
      <x:c r="O78" s="39" t="str">
        <x:v>Not Started</x:v>
      </x:c>
      <x:c r="P78" s="39" t="str"/>
      <x:c r="Q78" s="39" t="str"/>
    </x:row>
    <x:row r="79">
      <x:c r="A79" s="39" t="str">
        <x:v>Kayden Butler</x:v>
      </x:c>
      <x:c r="B79" s="39" t="str">
        <x:v>Move to Meets</x:v>
      </x:c>
      <x:c r="C79" s="42" t="n">
        <x:v>15</x:v>
      </x:c>
      <x:c r="D79" s="42" t="str">
        <x:v>No</x:v>
      </x:c>
      <x:c r="E79" s="42" t="str">
        <x:v>No</x:v>
      </x:c>
      <x:c r="F79" s="39" t="str">
        <x:v>Did Not Meet High</x:v>
      </x:c>
      <x:c r="G79" s="48" t="n">
        <x:v>1702</x:v>
      </x:c>
      <x:c r="H79" s="48" t="str">
        <x:v>Meets</x:v>
      </x:c>
      <x:c r="I79" s="48" t="n">
        <x:v>1793</x:v>
      </x:c>
      <x:c r="J79" s="48" t="n">
        <x:f>IF(B79="Protect Current Masters",0,MAX(0,I79-G79))</x:f>
        <x:v>91</x:v>
      </x:c>
      <x:c r="K79" s="48" t="n">
        <x:v>18</x:v>
      </x:c>
      <x:c r="L79" s="48" t="n">
        <x:v>25</x:v>
      </x:c>
      <x:c r="M79" s="48" t="n">
        <x:f>IF(B79="Protect Current Masters",0,MAX(0,L79-K79))</x:f>
        <x:v>7</x:v>
      </x:c>
      <x:c r="N79" s="39" t="str">
        <x:v>Priority movement</x:v>
      </x:c>
      <x:c r="O79" s="39" t="str">
        <x:v>Not Started</x:v>
      </x:c>
      <x:c r="P79" s="39" t="str"/>
      <x:c r="Q79" s="39" t="str"/>
    </x:row>
    <x:row r="80">
      <x:c r="A80" s="39" t="str">
        <x:v>Malachi Phillips</x:v>
      </x:c>
      <x:c r="B80" s="39" t="str">
        <x:v>Move to Meets</x:v>
      </x:c>
      <x:c r="C80" s="42" t="n">
        <x:v>16</x:v>
      </x:c>
      <x:c r="D80" s="42" t="str">
        <x:v>No</x:v>
      </x:c>
      <x:c r="E80" s="42" t="str">
        <x:v>No</x:v>
      </x:c>
      <x:c r="F80" s="39" t="str">
        <x:v>Did Not Meet High</x:v>
      </x:c>
      <x:c r="G80" s="48" t="n">
        <x:v>1702</x:v>
      </x:c>
      <x:c r="H80" s="48" t="str">
        <x:v>Meets</x:v>
      </x:c>
      <x:c r="I80" s="48" t="n">
        <x:v>1793</x:v>
      </x:c>
      <x:c r="J80" s="48" t="n">
        <x:f>IF(B80="Protect Current Masters",0,MAX(0,I80-G80))</x:f>
        <x:v>91</x:v>
      </x:c>
      <x:c r="K80" s="48" t="n">
        <x:v>18</x:v>
      </x:c>
      <x:c r="L80" s="48" t="n">
        <x:v>25</x:v>
      </x:c>
      <x:c r="M80" s="48" t="n">
        <x:f>IF(B80="Protect Current Masters",0,MAX(0,L80-K80))</x:f>
        <x:v>7</x:v>
      </x:c>
      <x:c r="N80" s="39" t="str">
        <x:v>Priority movement</x:v>
      </x:c>
      <x:c r="O80" s="39" t="str">
        <x:v>Not Started</x:v>
      </x:c>
      <x:c r="P80" s="39" t="str"/>
      <x:c r="Q80" s="39" t="str"/>
    </x:row>
    <x:row r="81">
      <x:c r="A81" s="39" t="str">
        <x:v>Dominic Ford Jones</x:v>
      </x:c>
      <x:c r="B81" s="39" t="str">
        <x:v>Move to Meets</x:v>
      </x:c>
      <x:c r="C81" s="42" t="n">
        <x:v>17</x:v>
      </x:c>
      <x:c r="D81" s="42" t="str">
        <x:v>Yes</x:v>
      </x:c>
      <x:c r="E81" s="42" t="str">
        <x:v>No</x:v>
      </x:c>
      <x:c r="F81" s="39" t="str">
        <x:v>Did Not Meet High</x:v>
      </x:c>
      <x:c r="G81" s="48" t="n">
        <x:v>1688</x:v>
      </x:c>
      <x:c r="H81" s="48" t="str">
        <x:v>Meets</x:v>
      </x:c>
      <x:c r="I81" s="48" t="n">
        <x:v>1793</x:v>
      </x:c>
      <x:c r="J81" s="48" t="n">
        <x:f>IF(B81="Protect Current Masters",0,MAX(0,I81-G81))</x:f>
        <x:v>105</x:v>
      </x:c>
      <x:c r="K81" s="48" t="n">
        <x:v>17</x:v>
      </x:c>
      <x:c r="L81" s="48" t="n">
        <x:v>25</x:v>
      </x:c>
      <x:c r="M81" s="48" t="n">
        <x:f>IF(B81="Protect Current Masters",0,MAX(0,L81-K81))</x:f>
        <x:v>8</x:v>
      </x:c>
      <x:c r="N81" s="39" t="str">
        <x:v>Priority movement</x:v>
      </x:c>
      <x:c r="O81" s="39" t="str">
        <x:v>Not Started</x:v>
      </x:c>
      <x:c r="P81" s="39" t="str"/>
      <x:c r="Q81" s="39" t="str"/>
    </x:row>
    <x:row r="82">
      <x:c r="A82" s="39" t="str">
        <x:v>Jalen Turner</x:v>
      </x:c>
      <x:c r="B82" s="39" t="str">
        <x:v>Move to Meets</x:v>
      </x:c>
      <x:c r="C82" s="42" t="n">
        <x:v>18</x:v>
      </x:c>
      <x:c r="D82" s="42" t="str">
        <x:v>Yes</x:v>
      </x:c>
      <x:c r="E82" s="42" t="str">
        <x:v>No</x:v>
      </x:c>
      <x:c r="F82" s="39" t="str">
        <x:v>Did Not Meet High</x:v>
      </x:c>
      <x:c r="G82" s="48" t="n">
        <x:v>1688</x:v>
      </x:c>
      <x:c r="H82" s="48" t="str">
        <x:v>Meets</x:v>
      </x:c>
      <x:c r="I82" s="48" t="n">
        <x:v>1793</x:v>
      </x:c>
      <x:c r="J82" s="48" t="n">
        <x:f>IF(B82="Protect Current Masters",0,MAX(0,I82-G82))</x:f>
        <x:v>105</x:v>
      </x:c>
      <x:c r="K82" s="48" t="n">
        <x:v>17</x:v>
      </x:c>
      <x:c r="L82" s="48" t="n">
        <x:v>25</x:v>
      </x:c>
      <x:c r="M82" s="48" t="n">
        <x:f>IF(B82="Protect Current Masters",0,MAX(0,L82-K82))</x:f>
        <x:v>8</x:v>
      </x:c>
      <x:c r="N82" s="39" t="str">
        <x:v>Priority movement</x:v>
      </x:c>
      <x:c r="O82" s="39" t="str">
        <x:v>Not Started</x:v>
      </x:c>
      <x:c r="P82" s="39" t="str"/>
      <x:c r="Q82" s="39" t="str"/>
    </x:row>
    <x:row r="83">
      <x:c r="A83" s="39" t="str">
        <x:v>Jannei Ceja Maqueda</x:v>
      </x:c>
      <x:c r="B83" s="39" t="str">
        <x:v>Move to Meets</x:v>
      </x:c>
      <x:c r="C83" s="42" t="n">
        <x:v>19</x:v>
      </x:c>
      <x:c r="D83" s="42" t="str">
        <x:v>No</x:v>
      </x:c>
      <x:c r="E83" s="42" t="str">
        <x:v>Yes</x:v>
      </x:c>
      <x:c r="F83" s="39" t="str">
        <x:v>Did Not Meet High</x:v>
      </x:c>
      <x:c r="G83" s="48" t="n">
        <x:v>1688</x:v>
      </x:c>
      <x:c r="H83" s="48" t="str">
        <x:v>Meets</x:v>
      </x:c>
      <x:c r="I83" s="48" t="n">
        <x:v>1793</x:v>
      </x:c>
      <x:c r="J83" s="48" t="n">
        <x:f>IF(B83="Protect Current Masters",0,MAX(0,I83-G83))</x:f>
        <x:v>105</x:v>
      </x:c>
      <x:c r="K83" s="48" t="n">
        <x:v>17</x:v>
      </x:c>
      <x:c r="L83" s="48" t="n">
        <x:v>25</x:v>
      </x:c>
      <x:c r="M83" s="48" t="n">
        <x:f>IF(B83="Protect Current Masters",0,MAX(0,L83-K83))</x:f>
        <x:v>8</x:v>
      </x:c>
      <x:c r="N83" s="39" t="str">
        <x:v>Priority movement</x:v>
      </x:c>
      <x:c r="O83" s="39" t="str">
        <x:v>Not Started</x:v>
      </x:c>
      <x:c r="P83" s="39" t="str"/>
      <x:c r="Q83" s="39" t="str"/>
    </x:row>
    <x:row r="84">
      <x:c r="A84" s="39" t="str">
        <x:v>Semaj Sowells</x:v>
      </x:c>
      <x:c r="B84" s="39" t="str">
        <x:v>Move to Meets</x:v>
      </x:c>
      <x:c r="C84" s="42" t="n">
        <x:v>20</x:v>
      </x:c>
      <x:c r="D84" s="42" t="str">
        <x:v>No</x:v>
      </x:c>
      <x:c r="E84" s="42" t="str">
        <x:v>No</x:v>
      </x:c>
      <x:c r="F84" s="39" t="str">
        <x:v>Did Not Meet High</x:v>
      </x:c>
      <x:c r="G84" s="48" t="n">
        <x:v>1688</x:v>
      </x:c>
      <x:c r="H84" s="48" t="str">
        <x:v>Meets</x:v>
      </x:c>
      <x:c r="I84" s="48" t="n">
        <x:v>1793</x:v>
      </x:c>
      <x:c r="J84" s="48" t="n">
        <x:f>IF(B84="Protect Current Masters",0,MAX(0,I84-G84))</x:f>
        <x:v>105</x:v>
      </x:c>
      <x:c r="K84" s="48" t="n">
        <x:v>17</x:v>
      </x:c>
      <x:c r="L84" s="48" t="n">
        <x:v>25</x:v>
      </x:c>
      <x:c r="M84" s="48" t="n">
        <x:f>IF(B84="Protect Current Masters",0,MAX(0,L84-K84))</x:f>
        <x:v>8</x:v>
      </x:c>
      <x:c r="N84" s="39" t="str">
        <x:v>Priority movement</x:v>
      </x:c>
      <x:c r="O84" s="39" t="str">
        <x:v>Not Started</x:v>
      </x:c>
      <x:c r="P84" s="39" t="str"/>
      <x:c r="Q84" s="39" t="str"/>
    </x:row>
    <x:row r="85">
      <x:c r="A85" s="39" t="str">
        <x:v>Torrian Davis</x:v>
      </x:c>
      <x:c r="B85" s="39" t="str">
        <x:v>Move to Meets</x:v>
      </x:c>
      <x:c r="C85" s="42" t="n">
        <x:v>21</x:v>
      </x:c>
      <x:c r="D85" s="42" t="str">
        <x:v>Yes</x:v>
      </x:c>
      <x:c r="E85" s="42" t="str">
        <x:v>No</x:v>
      </x:c>
      <x:c r="F85" s="39" t="str">
        <x:v>Did Not Meet High</x:v>
      </x:c>
      <x:c r="G85" s="48" t="n">
        <x:v>1674</x:v>
      </x:c>
      <x:c r="H85" s="48" t="str">
        <x:v>Meets</x:v>
      </x:c>
      <x:c r="I85" s="48" t="n">
        <x:v>1793</x:v>
      </x:c>
      <x:c r="J85" s="48" t="n">
        <x:f>IF(B85="Protect Current Masters",0,MAX(0,I85-G85))</x:f>
        <x:v>119</x:v>
      </x:c>
      <x:c r="K85" s="48" t="n">
        <x:v>16</x:v>
      </x:c>
      <x:c r="L85" s="48" t="n">
        <x:v>25</x:v>
      </x:c>
      <x:c r="M85" s="48" t="n">
        <x:f>IF(B85="Protect Current Masters",0,MAX(0,L85-K85))</x:f>
        <x:v>9</x:v>
      </x:c>
      <x:c r="N85" s="39" t="str">
        <x:v>Priority movement</x:v>
      </x:c>
      <x:c r="O85" s="39" t="str">
        <x:v>Not Started</x:v>
      </x:c>
      <x:c r="P85" s="39" t="str"/>
      <x:c r="Q85" s="39" t="str"/>
    </x:row>
    <x:row r="86">
      <x:c r="A86" s="39" t="str">
        <x:v>Carl Collier</x:v>
      </x:c>
      <x:c r="B86" s="39" t="str">
        <x:v>Move to Meets</x:v>
      </x:c>
      <x:c r="C86" s="42" t="n">
        <x:v>22</x:v>
      </x:c>
      <x:c r="D86" s="42" t="str">
        <x:v>No</x:v>
      </x:c>
      <x:c r="E86" s="42" t="str">
        <x:v>No</x:v>
      </x:c>
      <x:c r="F86" s="39" t="str">
        <x:v>Did Not Meet High</x:v>
      </x:c>
      <x:c r="G86" s="48" t="n">
        <x:v>1674</x:v>
      </x:c>
      <x:c r="H86" s="48" t="str">
        <x:v>Meets</x:v>
      </x:c>
      <x:c r="I86" s="48" t="n">
        <x:v>1793</x:v>
      </x:c>
      <x:c r="J86" s="48" t="n">
        <x:f>IF(B86="Protect Current Masters",0,MAX(0,I86-G86))</x:f>
        <x:v>119</x:v>
      </x:c>
      <x:c r="K86" s="48" t="n">
        <x:v>16</x:v>
      </x:c>
      <x:c r="L86" s="48" t="n">
        <x:v>25</x:v>
      </x:c>
      <x:c r="M86" s="48" t="n">
        <x:f>IF(B86="Protect Current Masters",0,MAX(0,L86-K86))</x:f>
        <x:v>9</x:v>
      </x:c>
      <x:c r="N86" s="39" t="str">
        <x:v>Priority movement</x:v>
      </x:c>
      <x:c r="O86" s="39" t="str">
        <x:v>Not Started</x:v>
      </x:c>
      <x:c r="P86" s="39" t="str"/>
      <x:c r="Q86" s="39" t="str"/>
    </x:row>
    <x:row r="87">
      <x:c r="A87" s="39" t="str">
        <x:v>Draylon Perry</x:v>
      </x:c>
      <x:c r="B87" s="39" t="str">
        <x:v>Move to Meets</x:v>
      </x:c>
      <x:c r="C87" s="42" t="n">
        <x:v>23</x:v>
      </x:c>
      <x:c r="D87" s="42" t="str">
        <x:v>No</x:v>
      </x:c>
      <x:c r="E87" s="42" t="str">
        <x:v>No</x:v>
      </x:c>
      <x:c r="F87" s="39" t="str">
        <x:v>Did Not Meet High</x:v>
      </x:c>
      <x:c r="G87" s="48" t="n">
        <x:v>1674</x:v>
      </x:c>
      <x:c r="H87" s="48" t="str">
        <x:v>Meets</x:v>
      </x:c>
      <x:c r="I87" s="48" t="n">
        <x:v>1793</x:v>
      </x:c>
      <x:c r="J87" s="48" t="n">
        <x:f>IF(B87="Protect Current Masters",0,MAX(0,I87-G87))</x:f>
        <x:v>119</x:v>
      </x:c>
      <x:c r="K87" s="48" t="n">
        <x:v>16</x:v>
      </x:c>
      <x:c r="L87" s="48" t="n">
        <x:v>25</x:v>
      </x:c>
      <x:c r="M87" s="48" t="n">
        <x:f>IF(B87="Protect Current Masters",0,MAX(0,L87-K87))</x:f>
        <x:v>9</x:v>
      </x:c>
      <x:c r="N87" s="39" t="str">
        <x:v>Priority movement</x:v>
      </x:c>
      <x:c r="O87" s="39" t="str">
        <x:v>Not Started</x:v>
      </x:c>
      <x:c r="P87" s="39" t="str"/>
      <x:c r="Q87" s="39" t="str"/>
    </x:row>
    <x:row r="88">
      <x:c r="A88" s="39" t="str">
        <x:v>Jason Revels</x:v>
      </x:c>
      <x:c r="B88" s="39" t="str">
        <x:v>Move to Meets</x:v>
      </x:c>
      <x:c r="C88" s="42" t="n">
        <x:v>24</x:v>
      </x:c>
      <x:c r="D88" s="42" t="str">
        <x:v>No</x:v>
      </x:c>
      <x:c r="E88" s="42" t="str">
        <x:v>No</x:v>
      </x:c>
      <x:c r="F88" s="39" t="str">
        <x:v>Did Not Meet High</x:v>
      </x:c>
      <x:c r="G88" s="48" t="n">
        <x:v>1674</x:v>
      </x:c>
      <x:c r="H88" s="48" t="str">
        <x:v>Meets</x:v>
      </x:c>
      <x:c r="I88" s="48" t="n">
        <x:v>1793</x:v>
      </x:c>
      <x:c r="J88" s="48" t="n">
        <x:f>IF(B88="Protect Current Masters",0,MAX(0,I88-G88))</x:f>
        <x:v>119</x:v>
      </x:c>
      <x:c r="K88" s="48" t="n">
        <x:v>16</x:v>
      </x:c>
      <x:c r="L88" s="48" t="n">
        <x:v>25</x:v>
      </x:c>
      <x:c r="M88" s="48" t="n">
        <x:f>IF(B88="Protect Current Masters",0,MAX(0,L88-K88))</x:f>
        <x:v>9</x:v>
      </x:c>
      <x:c r="N88" s="39" t="str">
        <x:v>Priority movement</x:v>
      </x:c>
      <x:c r="O88" s="39" t="str">
        <x:v>Not Started</x:v>
      </x:c>
      <x:c r="P88" s="39" t="str"/>
      <x:c r="Q88" s="39" t="str"/>
    </x:row>
    <x:row r="89">
      <x:c r="A89" s="39" t="str">
        <x:v>Madison Smith</x:v>
      </x:c>
      <x:c r="B89" s="39" t="str">
        <x:v>Move to Meets</x:v>
      </x:c>
      <x:c r="C89" s="42" t="n">
        <x:v>25</x:v>
      </x:c>
      <x:c r="D89" s="42" t="str">
        <x:v>No</x:v>
      </x:c>
      <x:c r="E89" s="42" t="str">
        <x:v>No</x:v>
      </x:c>
      <x:c r="F89" s="39" t="str">
        <x:v>Did Not Meet High</x:v>
      </x:c>
      <x:c r="G89" s="48" t="n">
        <x:v>1674</x:v>
      </x:c>
      <x:c r="H89" s="48" t="str">
        <x:v>Meets</x:v>
      </x:c>
      <x:c r="I89" s="48" t="n">
        <x:v>1793</x:v>
      </x:c>
      <x:c r="J89" s="48" t="n">
        <x:f>IF(B89="Protect Current Masters",0,MAX(0,I89-G89))</x:f>
        <x:v>119</x:v>
      </x:c>
      <x:c r="K89" s="48" t="n">
        <x:v>16</x:v>
      </x:c>
      <x:c r="L89" s="48" t="n">
        <x:v>25</x:v>
      </x:c>
      <x:c r="M89" s="48" t="n">
        <x:f>IF(B89="Protect Current Masters",0,MAX(0,L89-K89))</x:f>
        <x:v>9</x:v>
      </x:c>
      <x:c r="N89" s="39" t="str">
        <x:v>Priority movement</x:v>
      </x:c>
      <x:c r="O89" s="39" t="str">
        <x:v>Not Started</x:v>
      </x:c>
      <x:c r="P89" s="39" t="str"/>
      <x:c r="Q89" s="39" t="str"/>
    </x:row>
    <x:row r="90">
      <x:c r="A90" s="39" t="str">
        <x:v>Mason Gatewood</x:v>
      </x:c>
      <x:c r="B90" s="39" t="str">
        <x:v>Move to Meets</x:v>
      </x:c>
      <x:c r="C90" s="42" t="n">
        <x:v>26</x:v>
      </x:c>
      <x:c r="D90" s="42" t="str">
        <x:v>No</x:v>
      </x:c>
      <x:c r="E90" s="42" t="str">
        <x:v>No</x:v>
      </x:c>
      <x:c r="F90" s="39" t="str">
        <x:v>Did Not Meet High</x:v>
      </x:c>
      <x:c r="G90" s="48" t="n">
        <x:v>1674</x:v>
      </x:c>
      <x:c r="H90" s="48" t="str">
        <x:v>Meets</x:v>
      </x:c>
      <x:c r="I90" s="48" t="n">
        <x:v>1793</x:v>
      </x:c>
      <x:c r="J90" s="48" t="n">
        <x:f>IF(B90="Protect Current Masters",0,MAX(0,I90-G90))</x:f>
        <x:v>119</x:v>
      </x:c>
      <x:c r="K90" s="48" t="n">
        <x:v>16</x:v>
      </x:c>
      <x:c r="L90" s="48" t="n">
        <x:v>25</x:v>
      </x:c>
      <x:c r="M90" s="48" t="n">
        <x:f>IF(B90="Protect Current Masters",0,MAX(0,L90-K90))</x:f>
        <x:v>9</x:v>
      </x:c>
      <x:c r="N90" s="39" t="str">
        <x:v>Priority movement</x:v>
      </x:c>
      <x:c r="O90" s="39" t="str">
        <x:v>Not Started</x:v>
      </x:c>
      <x:c r="P90" s="39" t="str"/>
      <x:c r="Q90" s="39" t="str"/>
    </x:row>
    <x:row r="91">
      <x:c r="A91" s="39" t="str">
        <x:v>Kayden Howard</x:v>
      </x:c>
      <x:c r="B91" s="39" t="str">
        <x:v>Move to Meets</x:v>
      </x:c>
      <x:c r="C91" s="42" t="n">
        <x:v>27</x:v>
      </x:c>
      <x:c r="D91" s="42" t="str">
        <x:v>Yes</x:v>
      </x:c>
      <x:c r="E91" s="42" t="str">
        <x:v>No</x:v>
      </x:c>
      <x:c r="F91" s="39" t="str">
        <x:v>Did Not Meet High</x:v>
      </x:c>
      <x:c r="G91" s="48" t="n">
        <x:v>1659</x:v>
      </x:c>
      <x:c r="H91" s="48" t="str">
        <x:v>Meets</x:v>
      </x:c>
      <x:c r="I91" s="48" t="n">
        <x:v>1793</x:v>
      </x:c>
      <x:c r="J91" s="48" t="n">
        <x:f>IF(B91="Protect Current Masters",0,MAX(0,I91-G91))</x:f>
        <x:v>134</x:v>
      </x:c>
      <x:c r="K91" s="48" t="n">
        <x:v>15</x:v>
      </x:c>
      <x:c r="L91" s="48" t="n">
        <x:v>25</x:v>
      </x:c>
      <x:c r="M91" s="48" t="n">
        <x:f>IF(B91="Protect Current Masters",0,MAX(0,L91-K91))</x:f>
        <x:v>10</x:v>
      </x:c>
      <x:c r="N91" s="39" t="str">
        <x:v>Priority movement</x:v>
      </x:c>
      <x:c r="O91" s="39" t="str">
        <x:v>Not Started</x:v>
      </x:c>
      <x:c r="P91" s="39" t="str"/>
      <x:c r="Q91" s="39" t="str"/>
    </x:row>
    <x:row r="92">
      <x:c r="A92" s="39" t="str">
        <x:v>Benjamin Wise</x:v>
      </x:c>
      <x:c r="B92" s="39" t="str">
        <x:v>Move to Meets</x:v>
      </x:c>
      <x:c r="C92" s="42" t="n">
        <x:v>28</x:v>
      </x:c>
      <x:c r="D92" s="42" t="str">
        <x:v>No</x:v>
      </x:c>
      <x:c r="E92" s="42" t="str">
        <x:v>No</x:v>
      </x:c>
      <x:c r="F92" s="39" t="str">
        <x:v>Did Not Meet High</x:v>
      </x:c>
      <x:c r="G92" s="48" t="n">
        <x:v>1659</x:v>
      </x:c>
      <x:c r="H92" s="48" t="str">
        <x:v>Meets</x:v>
      </x:c>
      <x:c r="I92" s="48" t="n">
        <x:v>1793</x:v>
      </x:c>
      <x:c r="J92" s="48" t="n">
        <x:f>IF(B92="Protect Current Masters",0,MAX(0,I92-G92))</x:f>
        <x:v>134</x:v>
      </x:c>
      <x:c r="K92" s="48" t="n">
        <x:v>15</x:v>
      </x:c>
      <x:c r="L92" s="48" t="n">
        <x:v>25</x:v>
      </x:c>
      <x:c r="M92" s="48" t="n">
        <x:f>IF(B92="Protect Current Masters",0,MAX(0,L92-K92))</x:f>
        <x:v>10</x:v>
      </x:c>
      <x:c r="N92" s="39" t="str">
        <x:v>Priority movement</x:v>
      </x:c>
      <x:c r="O92" s="39" t="str">
        <x:v>Not Started</x:v>
      </x:c>
      <x:c r="P92" s="39" t="str"/>
      <x:c r="Q92" s="39" t="str"/>
    </x:row>
    <x:row r="93">
      <x:c r="A93" s="39" t="str">
        <x:v>Deasia Hudson</x:v>
      </x:c>
      <x:c r="B93" s="39" t="str">
        <x:v>Move to Meets</x:v>
      </x:c>
      <x:c r="C93" s="42" t="n">
        <x:v>29</x:v>
      </x:c>
      <x:c r="D93" s="42" t="str">
        <x:v>No</x:v>
      </x:c>
      <x:c r="E93" s="42" t="str">
        <x:v>No</x:v>
      </x:c>
      <x:c r="F93" s="39" t="str">
        <x:v>Did Not Meet High</x:v>
      </x:c>
      <x:c r="G93" s="48" t="n">
        <x:v>1659</x:v>
      </x:c>
      <x:c r="H93" s="48" t="str">
        <x:v>Meets</x:v>
      </x:c>
      <x:c r="I93" s="48" t="n">
        <x:v>1793</x:v>
      </x:c>
      <x:c r="J93" s="48" t="n">
        <x:f>IF(B93="Protect Current Masters",0,MAX(0,I93-G93))</x:f>
        <x:v>134</x:v>
      </x:c>
      <x:c r="K93" s="48" t="n">
        <x:v>15</x:v>
      </x:c>
      <x:c r="L93" s="48" t="n">
        <x:v>25</x:v>
      </x:c>
      <x:c r="M93" s="48" t="n">
        <x:f>IF(B93="Protect Current Masters",0,MAX(0,L93-K93))</x:f>
        <x:v>10</x:v>
      </x:c>
      <x:c r="N93" s="39" t="str">
        <x:v>Priority movement</x:v>
      </x:c>
      <x:c r="O93" s="39" t="str">
        <x:v>Not Started</x:v>
      </x:c>
      <x:c r="P93" s="39" t="str"/>
      <x:c r="Q93" s="39" t="str"/>
    </x:row>
    <x:row r="94">
      <x:c r="A94" s="39" t="str">
        <x:v>Jasmon Brown</x:v>
      </x:c>
      <x:c r="B94" s="39" t="str">
        <x:v>Move to Meets</x:v>
      </x:c>
      <x:c r="C94" s="42" t="n">
        <x:v>30</x:v>
      </x:c>
      <x:c r="D94" s="42" t="str">
        <x:v>No</x:v>
      </x:c>
      <x:c r="E94" s="42" t="str">
        <x:v>No</x:v>
      </x:c>
      <x:c r="F94" s="39" t="str">
        <x:v>Did Not Meet High</x:v>
      </x:c>
      <x:c r="G94" s="48" t="n">
        <x:v>1659</x:v>
      </x:c>
      <x:c r="H94" s="48" t="str">
        <x:v>Meets</x:v>
      </x:c>
      <x:c r="I94" s="48" t="n">
        <x:v>1793</x:v>
      </x:c>
      <x:c r="J94" s="48" t="n">
        <x:f>IF(B94="Protect Current Masters",0,MAX(0,I94-G94))</x:f>
        <x:v>134</x:v>
      </x:c>
      <x:c r="K94" s="48" t="n">
        <x:v>15</x:v>
      </x:c>
      <x:c r="L94" s="48" t="n">
        <x:v>25</x:v>
      </x:c>
      <x:c r="M94" s="48" t="n">
        <x:f>IF(B94="Protect Current Masters",0,MAX(0,L94-K94))</x:f>
        <x:v>10</x:v>
      </x:c>
      <x:c r="N94" s="39" t="str">
        <x:v>Priority movement</x:v>
      </x:c>
      <x:c r="O94" s="39" t="str">
        <x:v>Not Started</x:v>
      </x:c>
      <x:c r="P94" s="39" t="str"/>
      <x:c r="Q94" s="39" t="str"/>
    </x:row>
    <x:row r="95">
      <x:c r="A95" s="39" t="str">
        <x:v>Kassidy Morrison</x:v>
      </x:c>
      <x:c r="B95" s="39" t="str">
        <x:v>Move to Meets</x:v>
      </x:c>
      <x:c r="C95" s="42" t="n">
        <x:v>31</x:v>
      </x:c>
      <x:c r="D95" s="42" t="str">
        <x:v>No</x:v>
      </x:c>
      <x:c r="E95" s="42" t="str">
        <x:v>No</x:v>
      </x:c>
      <x:c r="F95" s="39" t="str">
        <x:v>Did Not Meet High</x:v>
      </x:c>
      <x:c r="G95" s="48" t="n">
        <x:v>1659</x:v>
      </x:c>
      <x:c r="H95" s="48" t="str">
        <x:v>Meets</x:v>
      </x:c>
      <x:c r="I95" s="48" t="n">
        <x:v>1793</x:v>
      </x:c>
      <x:c r="J95" s="48" t="n">
        <x:f>IF(B95="Protect Current Masters",0,MAX(0,I95-G95))</x:f>
        <x:v>134</x:v>
      </x:c>
      <x:c r="K95" s="48" t="n">
        <x:v>15</x:v>
      </x:c>
      <x:c r="L95" s="48" t="n">
        <x:v>25</x:v>
      </x:c>
      <x:c r="M95" s="48" t="n">
        <x:f>IF(B95="Protect Current Masters",0,MAX(0,L95-K95))</x:f>
        <x:v>10</x:v>
      </x:c>
      <x:c r="N95" s="39" t="str">
        <x:v>Priority movement</x:v>
      </x:c>
      <x:c r="O95" s="39" t="str">
        <x:v>Not Started</x:v>
      </x:c>
      <x:c r="P95" s="39" t="str"/>
      <x:c r="Q95" s="39" t="str"/>
    </x:row>
    <x:row r="96">
      <x:c r="A96" s="39" t="str">
        <x:v>Kendric Keys</x:v>
      </x:c>
      <x:c r="B96" s="39" t="str">
        <x:v>Move to Meets</x:v>
      </x:c>
      <x:c r="C96" s="42" t="n">
        <x:v>32</x:v>
      </x:c>
      <x:c r="D96" s="42" t="str">
        <x:v>No</x:v>
      </x:c>
      <x:c r="E96" s="42" t="str">
        <x:v>No</x:v>
      </x:c>
      <x:c r="F96" s="39" t="str">
        <x:v>Did Not Meet High</x:v>
      </x:c>
      <x:c r="G96" s="48" t="n">
        <x:v>1659</x:v>
      </x:c>
      <x:c r="H96" s="48" t="str">
        <x:v>Meets</x:v>
      </x:c>
      <x:c r="I96" s="48" t="n">
        <x:v>1793</x:v>
      </x:c>
      <x:c r="J96" s="48" t="n">
        <x:f>IF(B96="Protect Current Masters",0,MAX(0,I96-G96))</x:f>
        <x:v>134</x:v>
      </x:c>
      <x:c r="K96" s="48" t="n">
        <x:v>15</x:v>
      </x:c>
      <x:c r="L96" s="48" t="n">
        <x:v>25</x:v>
      </x:c>
      <x:c r="M96" s="48" t="n">
        <x:f>IF(B96="Protect Current Masters",0,MAX(0,L96-K96))</x:f>
        <x:v>10</x:v>
      </x:c>
      <x:c r="N96" s="39" t="str">
        <x:v>Priority movement</x:v>
      </x:c>
      <x:c r="O96" s="39" t="str">
        <x:v>Not Started</x:v>
      </x:c>
      <x:c r="P96" s="39" t="str"/>
      <x:c r="Q96" s="39" t="str"/>
    </x:row>
    <x:row r="97">
      <x:c r="A97" s="39" t="str">
        <x:v>Makayala Jones</x:v>
      </x:c>
      <x:c r="B97" s="39" t="str">
        <x:v>Move to Meets</x:v>
      </x:c>
      <x:c r="C97" s="42" t="n">
        <x:v>33</x:v>
      </x:c>
      <x:c r="D97" s="42" t="str">
        <x:v>No</x:v>
      </x:c>
      <x:c r="E97" s="42" t="str">
        <x:v>No</x:v>
      </x:c>
      <x:c r="F97" s="39" t="str">
        <x:v>Did Not Meet High</x:v>
      </x:c>
      <x:c r="G97" s="48" t="n">
        <x:v>1659</x:v>
      </x:c>
      <x:c r="H97" s="48" t="str">
        <x:v>Meets</x:v>
      </x:c>
      <x:c r="I97" s="48" t="n">
        <x:v>1793</x:v>
      </x:c>
      <x:c r="J97" s="48" t="n">
        <x:f>IF(B97="Protect Current Masters",0,MAX(0,I97-G97))</x:f>
        <x:v>134</x:v>
      </x:c>
      <x:c r="K97" s="48" t="n">
        <x:v>15</x:v>
      </x:c>
      <x:c r="L97" s="48" t="n">
        <x:v>25</x:v>
      </x:c>
      <x:c r="M97" s="48" t="n">
        <x:f>IF(B97="Protect Current Masters",0,MAX(0,L97-K97))</x:f>
        <x:v>10</x:v>
      </x:c>
      <x:c r="N97" s="39" t="str">
        <x:v>Priority movement</x:v>
      </x:c>
      <x:c r="O97" s="39" t="str">
        <x:v>Not Started</x:v>
      </x:c>
      <x:c r="P97" s="39" t="str"/>
      <x:c r="Q97" s="39" t="str"/>
    </x:row>
    <x:row r="98">
      <x:c r="A98" s="39" t="str">
        <x:v>Nyla Carter</x:v>
      </x:c>
      <x:c r="B98" s="39" t="str">
        <x:v>Move to Meets</x:v>
      </x:c>
      <x:c r="C98" s="42" t="n">
        <x:v>34</x:v>
      </x:c>
      <x:c r="D98" s="42" t="str">
        <x:v>No</x:v>
      </x:c>
      <x:c r="E98" s="42" t="str">
        <x:v>No</x:v>
      </x:c>
      <x:c r="F98" s="39" t="str">
        <x:v>Did Not Meet High</x:v>
      </x:c>
      <x:c r="G98" s="48" t="n">
        <x:v>1659</x:v>
      </x:c>
      <x:c r="H98" s="48" t="str">
        <x:v>Meets</x:v>
      </x:c>
      <x:c r="I98" s="48" t="n">
        <x:v>1793</x:v>
      </x:c>
      <x:c r="J98" s="48" t="n">
        <x:f>IF(B98="Protect Current Masters",0,MAX(0,I98-G98))</x:f>
        <x:v>134</x:v>
      </x:c>
      <x:c r="K98" s="48" t="n">
        <x:v>15</x:v>
      </x:c>
      <x:c r="L98" s="48" t="n">
        <x:v>25</x:v>
      </x:c>
      <x:c r="M98" s="48" t="n">
        <x:f>IF(B98="Protect Current Masters",0,MAX(0,L98-K98))</x:f>
        <x:v>10</x:v>
      </x:c>
      <x:c r="N98" s="39" t="str">
        <x:v>Priority movement</x:v>
      </x:c>
      <x:c r="O98" s="39" t="str">
        <x:v>Not Started</x:v>
      </x:c>
      <x:c r="P98" s="39" t="str"/>
      <x:c r="Q98" s="39" t="str"/>
    </x:row>
    <x:row r="99">
      <x:c r="A99" s="39" t="str">
        <x:v>Kameron Green-West</x:v>
      </x:c>
      <x:c r="B99" s="39" t="str">
        <x:v>Move to Meets</x:v>
      </x:c>
      <x:c r="C99" s="42" t="n">
        <x:v>35</x:v>
      </x:c>
      <x:c r="D99" s="42" t="str">
        <x:v>Yes</x:v>
      </x:c>
      <x:c r="E99" s="42" t="str">
        <x:v>No</x:v>
      </x:c>
      <x:c r="F99" s="39" t="str">
        <x:v>Did Not Meet High</x:v>
      </x:c>
      <x:c r="G99" s="48" t="n">
        <x:v>1644</x:v>
      </x:c>
      <x:c r="H99" s="48" t="str">
        <x:v>Meets</x:v>
      </x:c>
      <x:c r="I99" s="48" t="n">
        <x:v>1793</x:v>
      </x:c>
      <x:c r="J99" s="48" t="n">
        <x:f>IF(B99="Protect Current Masters",0,MAX(0,I99-G99))</x:f>
        <x:v>149</x:v>
      </x:c>
      <x:c r="K99" s="48" t="n">
        <x:v>14</x:v>
      </x:c>
      <x:c r="L99" s="48" t="n">
        <x:v>25</x:v>
      </x:c>
      <x:c r="M99" s="48" t="n">
        <x:f>IF(B99="Protect Current Masters",0,MAX(0,L99-K99))</x:f>
        <x:v>11</x:v>
      </x:c>
      <x:c r="N99" s="39" t="str">
        <x:v>Priority movement</x:v>
      </x:c>
      <x:c r="O99" s="39" t="str">
        <x:v>Not Started</x:v>
      </x:c>
      <x:c r="P99" s="39" t="str"/>
      <x:c r="Q99" s="39" t="str"/>
    </x:row>
    <x:row r="100">
      <x:c r="A100" s="39" t="str">
        <x:v>Hector Cepeda</x:v>
      </x:c>
      <x:c r="B100" s="39" t="str">
        <x:v>Move to Meets</x:v>
      </x:c>
      <x:c r="C100" s="42" t="n">
        <x:v>36</x:v>
      </x:c>
      <x:c r="D100" s="42" t="str">
        <x:v>No</x:v>
      </x:c>
      <x:c r="E100" s="42" t="str">
        <x:v>Yes</x:v>
      </x:c>
      <x:c r="F100" s="39" t="str">
        <x:v>Did Not Meet High</x:v>
      </x:c>
      <x:c r="G100" s="48" t="n">
        <x:v>1644</x:v>
      </x:c>
      <x:c r="H100" s="48" t="str">
        <x:v>Meets</x:v>
      </x:c>
      <x:c r="I100" s="48" t="n">
        <x:v>1793</x:v>
      </x:c>
      <x:c r="J100" s="48" t="n">
        <x:f>IF(B100="Protect Current Masters",0,MAX(0,I100-G100))</x:f>
        <x:v>149</x:v>
      </x:c>
      <x:c r="K100" s="48" t="n">
        <x:v>14</x:v>
      </x:c>
      <x:c r="L100" s="48" t="n">
        <x:v>25</x:v>
      </x:c>
      <x:c r="M100" s="48" t="n">
        <x:f>IF(B100="Protect Current Masters",0,MAX(0,L100-K100))</x:f>
        <x:v>11</x:v>
      </x:c>
      <x:c r="N100" s="39" t="str">
        <x:v>Priority movement</x:v>
      </x:c>
      <x:c r="O100" s="39" t="str">
        <x:v>Not Started</x:v>
      </x:c>
      <x:c r="P100" s="39" t="str"/>
      <x:c r="Q100" s="39" t="str"/>
    </x:row>
    <x:row r="101">
      <x:c r="A101" s="39" t="str">
        <x:v>Aydin Beightol</x:v>
      </x:c>
      <x:c r="B101" s="39" t="str">
        <x:v>Move to Meets</x:v>
      </x:c>
      <x:c r="C101" s="42" t="n">
        <x:v>37</x:v>
      </x:c>
      <x:c r="D101" s="42" t="str">
        <x:v>No</x:v>
      </x:c>
      <x:c r="E101" s="42" t="str">
        <x:v>No</x:v>
      </x:c>
      <x:c r="F101" s="39" t="str">
        <x:v>Did Not Meet High</x:v>
      </x:c>
      <x:c r="G101" s="48" t="n">
        <x:v>1644</x:v>
      </x:c>
      <x:c r="H101" s="48" t="str">
        <x:v>Meets</x:v>
      </x:c>
      <x:c r="I101" s="48" t="n">
        <x:v>1793</x:v>
      </x:c>
      <x:c r="J101" s="48" t="n">
        <x:f>IF(B101="Protect Current Masters",0,MAX(0,I101-G101))</x:f>
        <x:v>149</x:v>
      </x:c>
      <x:c r="K101" s="48" t="n">
        <x:v>14</x:v>
      </x:c>
      <x:c r="L101" s="48" t="n">
        <x:v>25</x:v>
      </x:c>
      <x:c r="M101" s="48" t="n">
        <x:f>IF(B101="Protect Current Masters",0,MAX(0,L101-K101))</x:f>
        <x:v>11</x:v>
      </x:c>
      <x:c r="N101" s="39" t="str">
        <x:v>Priority movement</x:v>
      </x:c>
      <x:c r="O101" s="39" t="str">
        <x:v>Not Started</x:v>
      </x:c>
      <x:c r="P101" s="39" t="str"/>
      <x:c r="Q101" s="39" t="str"/>
    </x:row>
    <x:row r="102">
      <x:c r="A102" s="39" t="str">
        <x:v>Bryonne Jordan</x:v>
      </x:c>
      <x:c r="B102" s="39" t="str">
        <x:v>Move to Meets</x:v>
      </x:c>
      <x:c r="C102" s="42" t="n">
        <x:v>38</x:v>
      </x:c>
      <x:c r="D102" s="42" t="str">
        <x:v>No</x:v>
      </x:c>
      <x:c r="E102" s="42" t="str">
        <x:v>No</x:v>
      </x:c>
      <x:c r="F102" s="39" t="str">
        <x:v>Did Not Meet High</x:v>
      </x:c>
      <x:c r="G102" s="48" t="n">
        <x:v>1644</x:v>
      </x:c>
      <x:c r="H102" s="48" t="str">
        <x:v>Meets</x:v>
      </x:c>
      <x:c r="I102" s="48" t="n">
        <x:v>1793</x:v>
      </x:c>
      <x:c r="J102" s="48" t="n">
        <x:f>IF(B102="Protect Current Masters",0,MAX(0,I102-G102))</x:f>
        <x:v>149</x:v>
      </x:c>
      <x:c r="K102" s="48" t="n">
        <x:v>14</x:v>
      </x:c>
      <x:c r="L102" s="48" t="n">
        <x:v>25</x:v>
      </x:c>
      <x:c r="M102" s="48" t="n">
        <x:f>IF(B102="Protect Current Masters",0,MAX(0,L102-K102))</x:f>
        <x:v>11</x:v>
      </x:c>
      <x:c r="N102" s="39" t="str">
        <x:v>Priority movement</x:v>
      </x:c>
      <x:c r="O102" s="39" t="str">
        <x:v>Not Started</x:v>
      </x:c>
      <x:c r="P102" s="39" t="str"/>
      <x:c r="Q102" s="39" t="str"/>
    </x:row>
    <x:row r="103">
      <x:c r="A103" s="39" t="str">
        <x:v>Dequencie Jefferson</x:v>
      </x:c>
      <x:c r="B103" s="39" t="str">
        <x:v>Move to Meets</x:v>
      </x:c>
      <x:c r="C103" s="42" t="n">
        <x:v>39</x:v>
      </x:c>
      <x:c r="D103" s="42" t="str">
        <x:v>No</x:v>
      </x:c>
      <x:c r="E103" s="42" t="str">
        <x:v>No</x:v>
      </x:c>
      <x:c r="F103" s="39" t="str">
        <x:v>Did Not Meet High</x:v>
      </x:c>
      <x:c r="G103" s="48" t="n">
        <x:v>1644</x:v>
      </x:c>
      <x:c r="H103" s="48" t="str">
        <x:v>Meets</x:v>
      </x:c>
      <x:c r="I103" s="48" t="n">
        <x:v>1793</x:v>
      </x:c>
      <x:c r="J103" s="48" t="n">
        <x:f>IF(B103="Protect Current Masters",0,MAX(0,I103-G103))</x:f>
        <x:v>149</x:v>
      </x:c>
      <x:c r="K103" s="48" t="n">
        <x:v>14</x:v>
      </x:c>
      <x:c r="L103" s="48" t="n">
        <x:v>25</x:v>
      </x:c>
      <x:c r="M103" s="48" t="n">
        <x:f>IF(B103="Protect Current Masters",0,MAX(0,L103-K103))</x:f>
        <x:v>11</x:v>
      </x:c>
      <x:c r="N103" s="39" t="str">
        <x:v>Priority movement</x:v>
      </x:c>
      <x:c r="O103" s="39" t="str">
        <x:v>Not Started</x:v>
      </x:c>
      <x:c r="P103" s="39" t="str"/>
      <x:c r="Q103" s="39" t="str"/>
    </x:row>
    <x:row r="104">
      <x:c r="A104" s="39" t="str">
        <x:v>Zeyveonne Smith</x:v>
      </x:c>
      <x:c r="B104" s="39" t="str">
        <x:v>Move to Meets</x:v>
      </x:c>
      <x:c r="C104" s="42" t="n">
        <x:v>40</x:v>
      </x:c>
      <x:c r="D104" s="42" t="str">
        <x:v>No</x:v>
      </x:c>
      <x:c r="E104" s="42" t="str">
        <x:v>No</x:v>
      </x:c>
      <x:c r="F104" s="39" t="str">
        <x:v>Did Not Meet High</x:v>
      </x:c>
      <x:c r="G104" s="48" t="n">
        <x:v>1644</x:v>
      </x:c>
      <x:c r="H104" s="48" t="str">
        <x:v>Meets</x:v>
      </x:c>
      <x:c r="I104" s="48" t="n">
        <x:v>1793</x:v>
      </x:c>
      <x:c r="J104" s="48" t="n">
        <x:f>IF(B104="Protect Current Masters",0,MAX(0,I104-G104))</x:f>
        <x:v>149</x:v>
      </x:c>
      <x:c r="K104" s="48" t="n">
        <x:v>14</x:v>
      </x:c>
      <x:c r="L104" s="48" t="n">
        <x:v>25</x:v>
      </x:c>
      <x:c r="M104" s="48" t="n">
        <x:f>IF(B104="Protect Current Masters",0,MAX(0,L104-K104))</x:f>
        <x:v>11</x:v>
      </x:c>
      <x:c r="N104" s="39" t="str">
        <x:v>Priority movement</x:v>
      </x:c>
      <x:c r="O104" s="39" t="str">
        <x:v>Not Started</x:v>
      </x:c>
      <x:c r="P104" s="39" t="str"/>
      <x:c r="Q104" s="39" t="str"/>
    </x:row>
    <x:row r="105">
      <x:c r="A105" s="39" t="str">
        <x:v>Jacob Long</x:v>
      </x:c>
      <x:c r="B105" s="39" t="str">
        <x:v>Move to Meets</x:v>
      </x:c>
      <x:c r="C105" s="42" t="n">
        <x:v>41</x:v>
      </x:c>
      <x:c r="D105" s="42" t="str">
        <x:v>Yes</x:v>
      </x:c>
      <x:c r="E105" s="42" t="str">
        <x:v>No</x:v>
      </x:c>
      <x:c r="F105" s="39" t="str">
        <x:v>Did Not Meet Low</x:v>
      </x:c>
      <x:c r="G105" s="48" t="n">
        <x:v>1628</x:v>
      </x:c>
      <x:c r="H105" s="48" t="str">
        <x:v>Meets</x:v>
      </x:c>
      <x:c r="I105" s="48" t="n">
        <x:v>1793</x:v>
      </x:c>
      <x:c r="J105" s="48" t="n">
        <x:f>IF(B105="Protect Current Masters",0,MAX(0,I105-G105))</x:f>
        <x:v>165</x:v>
      </x:c>
      <x:c r="K105" s="48" t="n">
        <x:v>13</x:v>
      </x:c>
      <x:c r="L105" s="48" t="n">
        <x:v>25</x:v>
      </x:c>
      <x:c r="M105" s="48" t="n">
        <x:f>IF(B105="Protect Current Masters",0,MAX(0,L105-K105))</x:f>
        <x:v>12</x:v>
      </x:c>
      <x:c r="N105" s="39" t="str">
        <x:v>Priority movement</x:v>
      </x:c>
      <x:c r="O105" s="39" t="str">
        <x:v>Not Started</x:v>
      </x:c>
      <x:c r="P105" s="39" t="str"/>
      <x:c r="Q105" s="39" t="str"/>
    </x:row>
    <x:row r="106">
      <x:c r="A106" s="39" t="str">
        <x:v>Tyson Jones</x:v>
      </x:c>
      <x:c r="B106" s="39" t="str">
        <x:v>Move to Masters</x:v>
      </x:c>
      <x:c r="C106" s="42" t="n">
        <x:v>1</x:v>
      </x:c>
      <x:c r="D106" s="42" t="str">
        <x:v>No</x:v>
      </x:c>
      <x:c r="E106" s="42" t="str">
        <x:v>No</x:v>
      </x:c>
      <x:c r="F106" s="39" t="str">
        <x:v>Meets</x:v>
      </x:c>
      <x:c r="G106" s="48" t="n">
        <x:v>1924</x:v>
      </x:c>
      <x:c r="H106" s="48" t="str">
        <x:v>Masters</x:v>
      </x:c>
      <x:c r="I106" s="48" t="n">
        <x:v>1965</x:v>
      </x:c>
      <x:c r="J106" s="48" t="n">
        <x:f>IF(B106="Protect Current Masters",0,MAX(0,I106-G106))</x:f>
        <x:v>41</x:v>
      </x:c>
      <x:c r="K106" s="48" t="n">
        <x:v>34</x:v>
      </x:c>
      <x:c r="L106" s="48" t="n">
        <x:v>37</x:v>
      </x:c>
      <x:c r="M106" s="48" t="n">
        <x:f>IF(B106="Protect Current Masters",0,MAX(0,L106-K106))</x:f>
        <x:v>3</x:v>
      </x:c>
      <x:c r="N106" s="39" t="str">
        <x:v>Priority movement</x:v>
      </x:c>
      <x:c r="O106" s="39" t="str">
        <x:v>Not Started</x:v>
      </x:c>
      <x:c r="P106" s="39" t="str"/>
      <x:c r="Q106" s="39" t="str"/>
    </x:row>
    <x:row r="107">
      <x:c r="A107" s="39" t="str">
        <x:v>Ashley Sims</x:v>
      </x:c>
      <x:c r="B107" s="39" t="str">
        <x:v>Move to Masters</x:v>
      </x:c>
      <x:c r="C107" s="42" t="n">
        <x:v>2</x:v>
      </x:c>
      <x:c r="D107" s="42" t="str">
        <x:v>No</x:v>
      </x:c>
      <x:c r="E107" s="42" t="str">
        <x:v>No</x:v>
      </x:c>
      <x:c r="F107" s="39" t="str">
        <x:v>Meets</x:v>
      </x:c>
      <x:c r="G107" s="48" t="n">
        <x:v>1864</x:v>
      </x:c>
      <x:c r="H107" s="48" t="str">
        <x:v>Masters</x:v>
      </x:c>
      <x:c r="I107" s="48" t="n">
        <x:v>1965</x:v>
      </x:c>
      <x:c r="J107" s="48" t="n">
        <x:f>IF(B107="Protect Current Masters",0,MAX(0,I107-G107))</x:f>
        <x:v>101</x:v>
      </x:c>
      <x:c r="K107" s="48" t="n">
        <x:v>30</x:v>
      </x:c>
      <x:c r="L107" s="48" t="n">
        <x:v>37</x:v>
      </x:c>
      <x:c r="M107" s="48" t="n">
        <x:f>IF(B107="Protect Current Masters",0,MAX(0,L107-K107))</x:f>
        <x:v>7</x:v>
      </x:c>
      <x:c r="N107" s="39" t="str">
        <x:v>Priority movement</x:v>
      </x:c>
      <x:c r="O107" s="39" t="str">
        <x:v>Not Started</x:v>
      </x:c>
      <x:c r="P107" s="39" t="str"/>
      <x:c r="Q107" s="39" t="str"/>
    </x:row>
    <x:row r="108">
      <x:c r="A108" s="39" t="str">
        <x:v>Jyvontay Brown</x:v>
      </x:c>
      <x:c r="B108" s="39" t="str">
        <x:v>Move to Masters</x:v>
      </x:c>
      <x:c r="C108" s="42" t="n">
        <x:v>3</x:v>
      </x:c>
      <x:c r="D108" s="42" t="str">
        <x:v>No</x:v>
      </x:c>
      <x:c r="E108" s="42" t="str">
        <x:v>No</x:v>
      </x:c>
      <x:c r="F108" s="39" t="str">
        <x:v>Meets</x:v>
      </x:c>
      <x:c r="G108" s="48" t="n">
        <x:v>1864</x:v>
      </x:c>
      <x:c r="H108" s="48" t="str">
        <x:v>Masters</x:v>
      </x:c>
      <x:c r="I108" s="48" t="n">
        <x:v>1965</x:v>
      </x:c>
      <x:c r="J108" s="48" t="n">
        <x:f>IF(B108="Protect Current Masters",0,MAX(0,I108-G108))</x:f>
        <x:v>101</x:v>
      </x:c>
      <x:c r="K108" s="48" t="n">
        <x:v>30</x:v>
      </x:c>
      <x:c r="L108" s="48" t="n">
        <x:v>37</x:v>
      </x:c>
      <x:c r="M108" s="48" t="n">
        <x:f>IF(B108="Protect Current Masters",0,MAX(0,L108-K108))</x:f>
        <x:v>7</x:v>
      </x:c>
      <x:c r="N108" s="39" t="str">
        <x:v>Priority movement</x:v>
      </x:c>
      <x:c r="O108" s="39" t="str">
        <x:v>Not Started</x:v>
      </x:c>
      <x:c r="P108" s="39" t="str"/>
      <x:c r="Q108" s="39" t="str"/>
    </x:row>
    <x:row r="109">
      <x:c r="A109" s="39" t="str">
        <x:v>Colby Malone</x:v>
      </x:c>
      <x:c r="B109" s="39" t="str">
        <x:v>Move to Masters</x:v>
      </x:c>
      <x:c r="C109" s="42" t="n">
        <x:v>4</x:v>
      </x:c>
      <x:c r="D109" s="42" t="str">
        <x:v>No</x:v>
      </x:c>
      <x:c r="E109" s="42" t="str">
        <x:v>No</x:v>
      </x:c>
      <x:c r="F109" s="39" t="str">
        <x:v>Meets</x:v>
      </x:c>
      <x:c r="G109" s="48" t="n">
        <x:v>1850</x:v>
      </x:c>
      <x:c r="H109" s="48" t="str">
        <x:v>Masters</x:v>
      </x:c>
      <x:c r="I109" s="48" t="n">
        <x:v>1965</x:v>
      </x:c>
      <x:c r="J109" s="48" t="n">
        <x:f>IF(B109="Protect Current Masters",0,MAX(0,I109-G109))</x:f>
        <x:v>115</x:v>
      </x:c>
      <x:c r="K109" s="48" t="n">
        <x:v>29</x:v>
      </x:c>
      <x:c r="L109" s="48" t="n">
        <x:v>37</x:v>
      </x:c>
      <x:c r="M109" s="48" t="n">
        <x:f>IF(B109="Protect Current Masters",0,MAX(0,L109-K109))</x:f>
        <x:v>8</x:v>
      </x:c>
      <x:c r="N109" s="39" t="str">
        <x:v>Priority movement</x:v>
      </x:c>
      <x:c r="O109" s="39" t="str">
        <x:v>Not Started</x:v>
      </x:c>
      <x:c r="P109" s="39" t="str"/>
      <x:c r="Q109" s="39" t="str"/>
    </x:row>
    <x:row r="110">
      <x:c r="A110" s="39" t="str">
        <x:v>Za'Kai Davis</x:v>
      </x:c>
      <x:c r="B110" s="39" t="str">
        <x:v>Move to Masters</x:v>
      </x:c>
      <x:c r="C110" s="42" t="n">
        <x:v>5</x:v>
      </x:c>
      <x:c r="D110" s="42" t="str">
        <x:v>No</x:v>
      </x:c>
      <x:c r="E110" s="42" t="str">
        <x:v>No</x:v>
      </x:c>
      <x:c r="F110" s="39" t="str">
        <x:v>Meets</x:v>
      </x:c>
      <x:c r="G110" s="48" t="n">
        <x:v>1809</x:v>
      </x:c>
      <x:c r="H110" s="48" t="str">
        <x:v>Masters</x:v>
      </x:c>
      <x:c r="I110" s="48" t="n">
        <x:v>1965</x:v>
      </x:c>
      <x:c r="J110" s="48" t="n">
        <x:f>IF(B110="Protect Current Masters",0,MAX(0,I110-G110))</x:f>
        <x:v>156</x:v>
      </x:c>
      <x:c r="K110" s="48" t="n">
        <x:v>26</x:v>
      </x:c>
      <x:c r="L110" s="48" t="n">
        <x:v>37</x:v>
      </x:c>
      <x:c r="M110" s="48" t="n">
        <x:f>IF(B110="Protect Current Masters",0,MAX(0,L110-K110))</x:f>
        <x:v>11</x:v>
      </x:c>
      <x:c r="N110" s="39" t="str">
        <x:v>Priority movement</x:v>
      </x:c>
      <x:c r="O110" s="39" t="str">
        <x:v>Not Started</x:v>
      </x:c>
      <x:c r="P110" s="39" t="str"/>
      <x:c r="Q110" s="39" t="str"/>
    </x:row>
    <x:row r="111">
      <x:c r="A111" s="39" t="str">
        <x:v>Deion Waters</x:v>
      </x:c>
      <x:c r="B111" s="39" t="str">
        <x:v>Move to Masters</x:v>
      </x:c>
      <x:c r="C111" s="42" t="n">
        <x:v>6</x:v>
      </x:c>
      <x:c r="D111" s="42" t="str">
        <x:v>No</x:v>
      </x:c>
      <x:c r="E111" s="42" t="str">
        <x:v>No</x:v>
      </x:c>
      <x:c r="F111" s="39" t="str">
        <x:v>Meets</x:v>
      </x:c>
      <x:c r="G111" s="48" t="n">
        <x:v>1793</x:v>
      </x:c>
      <x:c r="H111" s="48" t="str">
        <x:v>Masters</x:v>
      </x:c>
      <x:c r="I111" s="48" t="n">
        <x:v>1965</x:v>
      </x:c>
      <x:c r="J111" s="48" t="n">
        <x:f>IF(B111="Protect Current Masters",0,MAX(0,I111-G111))</x:f>
        <x:v>172</x:v>
      </x:c>
      <x:c r="K111" s="48" t="n">
        <x:v>25</x:v>
      </x:c>
      <x:c r="L111" s="48" t="n">
        <x:v>37</x:v>
      </x:c>
      <x:c r="M111" s="48" t="n">
        <x:f>IF(B111="Protect Current Masters",0,MAX(0,L111-K111))</x:f>
        <x:v>12</x:v>
      </x:c>
      <x:c r="N111" s="39" t="str">
        <x:v>Priority movement</x:v>
      </x:c>
      <x:c r="O111" s="39" t="str">
        <x:v>Not Started</x:v>
      </x:c>
      <x:c r="P111" s="39" t="str"/>
      <x:c r="Q111" s="39" t="str"/>
    </x:row>
    <x:row r="112">
      <x:c r="A112" s="39" t="str">
        <x:v>Larry Oliver</x:v>
      </x:c>
      <x:c r="B112" s="39" t="str">
        <x:v>Move to Masters</x:v>
      </x:c>
      <x:c r="C112" s="42" t="n">
        <x:v>7</x:v>
      </x:c>
      <x:c r="D112" s="42" t="str">
        <x:v>No</x:v>
      </x:c>
      <x:c r="E112" s="42" t="str">
        <x:v>No</x:v>
      </x:c>
      <x:c r="F112" s="39" t="str">
        <x:v>Meets</x:v>
      </x:c>
      <x:c r="G112" s="48" t="n">
        <x:v>1793</x:v>
      </x:c>
      <x:c r="H112" s="48" t="str">
        <x:v>Masters</x:v>
      </x:c>
      <x:c r="I112" s="48" t="n">
        <x:v>1965</x:v>
      </x:c>
      <x:c r="J112" s="48" t="n">
        <x:f>IF(B112="Protect Current Masters",0,MAX(0,I112-G112))</x:f>
        <x:v>172</x:v>
      </x:c>
      <x:c r="K112" s="48" t="n">
        <x:v>25</x:v>
      </x:c>
      <x:c r="L112" s="48" t="n">
        <x:v>37</x:v>
      </x:c>
      <x:c r="M112" s="48" t="n">
        <x:f>IF(B112="Protect Current Masters",0,MAX(0,L112-K112))</x:f>
        <x:v>12</x:v>
      </x:c>
      <x:c r="N112" s="39" t="str">
        <x:v>Priority movement</x:v>
      </x:c>
      <x:c r="O112" s="39" t="str">
        <x:v>Not Started</x:v>
      </x:c>
      <x:c r="P112" s="39" t="str"/>
      <x:c r="Q112" s="39" t="str"/>
    </x:row>
    <x:row r="113">
      <x:c r="A113" s="39" t="str">
        <x:v>Brooklyn Henderson</x:v>
      </x:c>
      <x:c r="B113" s="39" t="str">
        <x:v>Move to Masters</x:v>
      </x:c>
      <x:c r="C113" s="42" t="n">
        <x:v>8</x:v>
      </x:c>
      <x:c r="D113" s="42" t="str">
        <x:v>No</x:v>
      </x:c>
      <x:c r="E113" s="42" t="str">
        <x:v>No</x:v>
      </x:c>
      <x:c r="F113" s="39" t="str">
        <x:v>Approaches High</x:v>
      </x:c>
      <x:c r="G113" s="48" t="n">
        <x:v>1783</x:v>
      </x:c>
      <x:c r="H113" s="48" t="str">
        <x:v>Masters</x:v>
      </x:c>
      <x:c r="I113" s="48" t="n">
        <x:v>1965</x:v>
      </x:c>
      <x:c r="J113" s="48" t="n">
        <x:f>IF(B113="Protect Current Masters",0,MAX(0,I113-G113))</x:f>
        <x:v>182</x:v>
      </x:c>
      <x:c r="K113" s="48" t="n">
        <x:v>24</x:v>
      </x:c>
      <x:c r="L113" s="48" t="n">
        <x:v>37</x:v>
      </x:c>
      <x:c r="M113" s="48" t="n">
        <x:f>IF(B113="Protect Current Masters",0,MAX(0,L113-K113))</x:f>
        <x:v>13</x:v>
      </x:c>
      <x:c r="N113" s="39" t="str">
        <x:v>Multi-level stretch</x:v>
      </x:c>
      <x:c r="O113" s="39" t="str">
        <x:v>Not Started</x:v>
      </x:c>
      <x:c r="P113" s="39" t="str"/>
      <x:c r="Q113" s="39" t="str"/>
    </x:row>
    <x:row r="114">
      <x:c r="A114" s="39" t="str">
        <x:v>Jeremiah Johnson</x:v>
      </x:c>
      <x:c r="B114" s="39" t="str">
        <x:v>Move to Masters</x:v>
      </x:c>
      <x:c r="C114" s="42" t="n">
        <x:v>9</x:v>
      </x:c>
      <x:c r="D114" s="42" t="str">
        <x:v>No</x:v>
      </x:c>
      <x:c r="E114" s="42" t="str">
        <x:v>No</x:v>
      </x:c>
      <x:c r="F114" s="39" t="str">
        <x:v>Approaches High</x:v>
      </x:c>
      <x:c r="G114" s="48" t="n">
        <x:v>1783</x:v>
      </x:c>
      <x:c r="H114" s="48" t="str">
        <x:v>Masters</x:v>
      </x:c>
      <x:c r="I114" s="48" t="n">
        <x:v>1965</x:v>
      </x:c>
      <x:c r="J114" s="48" t="n">
        <x:f>IF(B114="Protect Current Masters",0,MAX(0,I114-G114))</x:f>
        <x:v>182</x:v>
      </x:c>
      <x:c r="K114" s="48" t="n">
        <x:v>24</x:v>
      </x:c>
      <x:c r="L114" s="48" t="n">
        <x:v>37</x:v>
      </x:c>
      <x:c r="M114" s="48" t="n">
        <x:f>IF(B114="Protect Current Masters",0,MAX(0,L114-K114))</x:f>
        <x:v>13</x:v>
      </x:c>
      <x:c r="N114" s="39" t="str">
        <x:v>Multi-level stretch</x:v>
      </x:c>
      <x:c r="O114" s="39" t="str">
        <x:v>Not Started</x:v>
      </x:c>
      <x:c r="P114" s="39" t="str"/>
      <x:c r="Q114" s="39" t="str"/>
    </x:row>
    <x:row r="115">
      <x:c r="A115" s="39" t="str">
        <x:v>Jamarceon Gaston</x:v>
      </x:c>
      <x:c r="B115" s="39" t="str">
        <x:v>Move to Masters</x:v>
      </x:c>
      <x:c r="C115" s="42" t="n">
        <x:v>10</x:v>
      </x:c>
      <x:c r="D115" s="42" t="str">
        <x:v>Yes</x:v>
      </x:c>
      <x:c r="E115" s="42" t="str">
        <x:v>No</x:v>
      </x:c>
      <x:c r="F115" s="39" t="str">
        <x:v>Approaches High</x:v>
      </x:c>
      <x:c r="G115" s="48" t="n">
        <x:v>1769</x:v>
      </x:c>
      <x:c r="H115" s="48" t="str">
        <x:v>Masters</x:v>
      </x:c>
      <x:c r="I115" s="48" t="n">
        <x:v>1965</x:v>
      </x:c>
      <x:c r="J115" s="48" t="n">
        <x:f>IF(B115="Protect Current Masters",0,MAX(0,I115-G115))</x:f>
        <x:v>196</x:v>
      </x:c>
      <x:c r="K115" s="48" t="n">
        <x:v>23</x:v>
      </x:c>
      <x:c r="L115" s="48" t="n">
        <x:v>37</x:v>
      </x:c>
      <x:c r="M115" s="48" t="n">
        <x:f>IF(B115="Protect Current Masters",0,MAX(0,L115-K115))</x:f>
        <x:v>14</x:v>
      </x:c>
      <x:c r="N115" s="39" t="str">
        <x:v>Multi-level stretch</x:v>
      </x:c>
      <x:c r="O115" s="39" t="str">
        <x:v>Not Started</x:v>
      </x:c>
      <x:c r="P115" s="39" t="str"/>
      <x:c r="Q115" s="39" t="str"/>
    </x:row>
    <x:row r="116">
      <x:c r="A116" s="39" t="str">
        <x:v>Camila Garcia</x:v>
      </x:c>
      <x:c r="B116" s="39" t="str">
        <x:v>Move to Masters</x:v>
      </x:c>
      <x:c r="C116" s="42" t="n">
        <x:v>11</x:v>
      </x:c>
      <x:c r="D116" s="42" t="str">
        <x:v>No</x:v>
      </x:c>
      <x:c r="E116" s="42" t="str">
        <x:v>Yes</x:v>
      </x:c>
      <x:c r="F116" s="39" t="str">
        <x:v>Approaches High</x:v>
      </x:c>
      <x:c r="G116" s="48" t="n">
        <x:v>1756</x:v>
      </x:c>
      <x:c r="H116" s="48" t="str">
        <x:v>Masters</x:v>
      </x:c>
      <x:c r="I116" s="48" t="n">
        <x:v>1965</x:v>
      </x:c>
      <x:c r="J116" s="48" t="n">
        <x:f>IF(B116="Protect Current Masters",0,MAX(0,I116-G116))</x:f>
        <x:v>209</x:v>
      </x:c>
      <x:c r="K116" s="48" t="n">
        <x:v>22</x:v>
      </x:c>
      <x:c r="L116" s="48" t="n">
        <x:v>37</x:v>
      </x:c>
      <x:c r="M116" s="48" t="n">
        <x:f>IF(B116="Protect Current Masters",0,MAX(0,L116-K116))</x:f>
        <x:v>15</x:v>
      </x:c>
      <x:c r="N116" s="39" t="str">
        <x:v>Multi-level stretch</x:v>
      </x:c>
      <x:c r="O116" s="39" t="str">
        <x:v>Not Started</x:v>
      </x:c>
      <x:c r="P116" s="39" t="str"/>
      <x:c r="Q116" s="39" t="str"/>
    </x:row>
    <x:row r="117">
      <x:c r="A117" s="39" t="str">
        <x:v>Liberty Dudley</x:v>
      </x:c>
      <x:c r="B117" s="39" t="str">
        <x:v>Move to Masters</x:v>
      </x:c>
      <x:c r="C117" s="42" t="n">
        <x:v>12</x:v>
      </x:c>
      <x:c r="D117" s="42" t="str">
        <x:v>No</x:v>
      </x:c>
      <x:c r="E117" s="42" t="str">
        <x:v>No</x:v>
      </x:c>
      <x:c r="F117" s="39" t="str">
        <x:v>Approaches Low</x:v>
      </x:c>
      <x:c r="G117" s="48" t="n">
        <x:v>1743</x:v>
      </x:c>
      <x:c r="H117" s="48" t="str">
        <x:v>Masters</x:v>
      </x:c>
      <x:c r="I117" s="48" t="n">
        <x:v>1965</x:v>
      </x:c>
      <x:c r="J117" s="48" t="n">
        <x:f>IF(B117="Protect Current Masters",0,MAX(0,I117-G117))</x:f>
        <x:v>222</x:v>
      </x:c>
      <x:c r="K117" s="48" t="n">
        <x:v>21</x:v>
      </x:c>
      <x:c r="L117" s="48" t="n">
        <x:v>37</x:v>
      </x:c>
      <x:c r="M117" s="48" t="n">
        <x:f>IF(B117="Protect Current Masters",0,MAX(0,L117-K117))</x:f>
        <x:v>16</x:v>
      </x:c>
      <x:c r="N117" s="39" t="str">
        <x:v>Multi-level stretch</x:v>
      </x:c>
      <x:c r="O117" s="39" t="str">
        <x:v>Not Started</x:v>
      </x:c>
      <x:c r="P117" s="39" t="str"/>
      <x:c r="Q117" s="39" t="str"/>
    </x:row>
    <x:row r="118">
      <x:c r="A118" s="39" t="str">
        <x:v>Torrance Davis</x:v>
      </x:c>
      <x:c r="B118" s="39" t="str">
        <x:v>Move to Masters</x:v>
      </x:c>
      <x:c r="C118" s="42" t="n">
        <x:v>13</x:v>
      </x:c>
      <x:c r="D118" s="42" t="str">
        <x:v>No</x:v>
      </x:c>
      <x:c r="E118" s="42" t="str">
        <x:v>No</x:v>
      </x:c>
      <x:c r="F118" s="39" t="str">
        <x:v>Approaches Low</x:v>
      </x:c>
      <x:c r="G118" s="48" t="n">
        <x:v>1743</x:v>
      </x:c>
      <x:c r="H118" s="48" t="str">
        <x:v>Masters</x:v>
      </x:c>
      <x:c r="I118" s="48" t="n">
        <x:v>1965</x:v>
      </x:c>
      <x:c r="J118" s="48" t="n">
        <x:f>IF(B118="Protect Current Masters",0,MAX(0,I118-G118))</x:f>
        <x:v>222</x:v>
      </x:c>
      <x:c r="K118" s="48" t="n">
        <x:v>21</x:v>
      </x:c>
      <x:c r="L118" s="48" t="n">
        <x:v>37</x:v>
      </x:c>
      <x:c r="M118" s="48" t="n">
        <x:f>IF(B118="Protect Current Masters",0,MAX(0,L118-K118))</x:f>
        <x:v>16</x:v>
      </x:c>
      <x:c r="N118" s="39" t="str">
        <x:v>Multi-level stretch</x:v>
      </x:c>
      <x:c r="O118" s="39" t="str">
        <x:v>Not Started</x:v>
      </x:c>
      <x:c r="P118" s="39" t="str"/>
      <x:c r="Q118" s="39" t="str"/>
    </x:row>
    <x:row r="119">
      <x:c r="A119" s="39" t="str">
        <x:v>Arin Sims</x:v>
      </x:c>
      <x:c r="B119" s="39" t="str">
        <x:v>Move to Masters</x:v>
      </x:c>
      <x:c r="C119" s="42" t="n">
        <x:v>14</x:v>
      </x:c>
      <x:c r="D119" s="42" t="str">
        <x:v>No</x:v>
      </x:c>
      <x:c r="E119" s="42" t="str">
        <x:v>No</x:v>
      </x:c>
      <x:c r="F119" s="39" t="str">
        <x:v>Approaches Low</x:v>
      </x:c>
      <x:c r="G119" s="48" t="n">
        <x:v>1703</x:v>
      </x:c>
      <x:c r="H119" s="48" t="str">
        <x:v>Masters</x:v>
      </x:c>
      <x:c r="I119" s="48" t="n">
        <x:v>1965</x:v>
      </x:c>
      <x:c r="J119" s="48" t="n">
        <x:f>IF(B119="Protect Current Masters",0,MAX(0,I119-G119))</x:f>
        <x:v>262</x:v>
      </x:c>
      <x:c r="K119" s="48" t="n">
        <x:v>19</x:v>
      </x:c>
      <x:c r="L119" s="48" t="n">
        <x:v>37</x:v>
      </x:c>
      <x:c r="M119" s="48" t="n">
        <x:f>IF(B119="Protect Current Masters",0,MAX(0,L119-K119))</x:f>
        <x:v>18</x:v>
      </x:c>
      <x:c r="N119" s="39" t="str">
        <x:v>Multi-level stretch</x:v>
      </x:c>
      <x:c r="O119" s="39" t="str">
        <x:v>Not Started</x:v>
      </x:c>
      <x:c r="P119" s="39" t="str"/>
      <x:c r="Q119" s="39" t="str"/>
    </x:row>
    <x:row r="120">
      <x:c r="A120" s="39" t="str">
        <x:v>Brandon Coleman</x:v>
      </x:c>
      <x:c r="B120" s="39" t="str">
        <x:v>Move to Masters</x:v>
      </x:c>
      <x:c r="C120" s="42" t="n">
        <x:v>15</x:v>
      </x:c>
      <x:c r="D120" s="42" t="str">
        <x:v>No</x:v>
      </x:c>
      <x:c r="E120" s="42" t="str">
        <x:v>No</x:v>
      </x:c>
      <x:c r="F120" s="39" t="str">
        <x:v>Approaches Low</x:v>
      </x:c>
      <x:c r="G120" s="48" t="n">
        <x:v>1703</x:v>
      </x:c>
      <x:c r="H120" s="48" t="str">
        <x:v>Masters</x:v>
      </x:c>
      <x:c r="I120" s="48" t="n">
        <x:v>1965</x:v>
      </x:c>
      <x:c r="J120" s="48" t="n">
        <x:f>IF(B120="Protect Current Masters",0,MAX(0,I120-G120))</x:f>
        <x:v>262</x:v>
      </x:c>
      <x:c r="K120" s="48" t="n">
        <x:v>19</x:v>
      </x:c>
      <x:c r="L120" s="48" t="n">
        <x:v>37</x:v>
      </x:c>
      <x:c r="M120" s="48" t="n">
        <x:f>IF(B120="Protect Current Masters",0,MAX(0,L120-K120))</x:f>
        <x:v>18</x:v>
      </x:c>
      <x:c r="N120" s="39" t="str">
        <x:v>Multi-level stretch</x:v>
      </x:c>
      <x:c r="O120" s="39" t="str">
        <x:v>Not Started</x:v>
      </x:c>
      <x:c r="P120" s="39" t="str"/>
      <x:c r="Q120" s="39" t="str"/>
    </x:row>
    <x:row r="121">
      <x:c r="A121" s="39" t="str">
        <x:v>Jeremiah King</x:v>
      </x:c>
      <x:c r="B121" s="39" t="str">
        <x:v>Move to Masters</x:v>
      </x:c>
      <x:c r="C121" s="42" t="n">
        <x:v>16</x:v>
      </x:c>
      <x:c r="D121" s="42" t="str">
        <x:v>No</x:v>
      </x:c>
      <x:c r="E121" s="42" t="str">
        <x:v>No</x:v>
      </x:c>
      <x:c r="F121" s="39" t="str">
        <x:v>Approaches Low</x:v>
      </x:c>
      <x:c r="G121" s="48" t="n">
        <x:v>1703</x:v>
      </x:c>
      <x:c r="H121" s="48" t="str">
        <x:v>Masters</x:v>
      </x:c>
      <x:c r="I121" s="48" t="n">
        <x:v>1965</x:v>
      </x:c>
      <x:c r="J121" s="48" t="n">
        <x:f>IF(B121="Protect Current Masters",0,MAX(0,I121-G121))</x:f>
        <x:v>262</x:v>
      </x:c>
      <x:c r="K121" s="48" t="n">
        <x:v>19</x:v>
      </x:c>
      <x:c r="L121" s="48" t="n">
        <x:v>37</x:v>
      </x:c>
      <x:c r="M121" s="48" t="n">
        <x:f>IF(B121="Protect Current Masters",0,MAX(0,L121-K121))</x:f>
        <x:v>18</x:v>
      </x:c>
      <x:c r="N121" s="39" t="str">
        <x:v>Multi-level stretch</x:v>
      </x:c>
      <x:c r="O121" s="39" t="str">
        <x:v>Not Started</x:v>
      </x:c>
      <x:c r="P121" s="39" t="str"/>
      <x:c r="Q121" s="39" t="str"/>
    </x:row>
    <x:row r="122">
      <x:c r="A122" s="39" t="str">
        <x:v>Kayden Gray</x:v>
      </x:c>
      <x:c r="B122" s="39" t="str">
        <x:v>Move to Masters</x:v>
      </x:c>
      <x:c r="C122" s="42" t="n">
        <x:v>17</x:v>
      </x:c>
      <x:c r="D122" s="42" t="str">
        <x:v>No</x:v>
      </x:c>
      <x:c r="E122" s="42" t="str">
        <x:v>No</x:v>
      </x:c>
      <x:c r="F122" s="39" t="str">
        <x:v>Approaches Low</x:v>
      </x:c>
      <x:c r="G122" s="48" t="n">
        <x:v>1703</x:v>
      </x:c>
      <x:c r="H122" s="48" t="str">
        <x:v>Masters</x:v>
      </x:c>
      <x:c r="I122" s="48" t="n">
        <x:v>1965</x:v>
      </x:c>
      <x:c r="J122" s="48" t="n">
        <x:f>IF(B122="Protect Current Masters",0,MAX(0,I122-G122))</x:f>
        <x:v>262</x:v>
      </x:c>
      <x:c r="K122" s="48" t="n">
        <x:v>19</x:v>
      </x:c>
      <x:c r="L122" s="48" t="n">
        <x:v>37</x:v>
      </x:c>
      <x:c r="M122" s="48" t="n">
        <x:f>IF(B122="Protect Current Masters",0,MAX(0,L122-K122))</x:f>
        <x:v>18</x:v>
      </x:c>
      <x:c r="N122" s="39" t="str">
        <x:v>Multi-level stretch</x:v>
      </x:c>
      <x:c r="O122" s="39" t="str">
        <x:v>Not Started</x:v>
      </x:c>
      <x:c r="P122" s="39" t="str"/>
      <x:c r="Q122" s="39" t="str"/>
    </x:row>
    <x:row r="123">
      <x:c r="A123" s="39" t="str">
        <x:v>Maelee Pickett</x:v>
      </x:c>
      <x:c r="B123" s="39" t="str">
        <x:v>Move to Masters</x:v>
      </x:c>
      <x:c r="C123" s="42" t="n">
        <x:v>18</x:v>
      </x:c>
      <x:c r="D123" s="42" t="str">
        <x:v>No</x:v>
      </x:c>
      <x:c r="E123" s="42" t="str">
        <x:v>No</x:v>
      </x:c>
      <x:c r="F123" s="39" t="str">
        <x:v>Approaches Low</x:v>
      </x:c>
      <x:c r="G123" s="48" t="n">
        <x:v>1703</x:v>
      </x:c>
      <x:c r="H123" s="48" t="str">
        <x:v>Masters</x:v>
      </x:c>
      <x:c r="I123" s="48" t="n">
        <x:v>1965</x:v>
      </x:c>
      <x:c r="J123" s="48" t="n">
        <x:f>IF(B123="Protect Current Masters",0,MAX(0,I123-G123))</x:f>
        <x:v>262</x:v>
      </x:c>
      <x:c r="K123" s="48" t="n">
        <x:v>19</x:v>
      </x:c>
      <x:c r="L123" s="48" t="n">
        <x:v>37</x:v>
      </x:c>
      <x:c r="M123" s="48" t="n">
        <x:f>IF(B123="Protect Current Masters",0,MAX(0,L123-K123))</x:f>
        <x:v>18</x:v>
      </x:c>
      <x:c r="N123" s="39" t="str">
        <x:v>Multi-level stretch</x:v>
      </x:c>
      <x:c r="O123" s="39" t="str">
        <x:v>Not Started</x:v>
      </x:c>
      <x:c r="P123" s="39" t="str"/>
      <x:c r="Q123" s="39" t="str"/>
    </x:row>
    <x:row r="124">
      <x:c r="A124" s="40" t="str">
        <x:v>Royce Thompson</x:v>
      </x:c>
      <x:c r="B124" s="40" t="str">
        <x:v>Move to Masters</x:v>
      </x:c>
      <x:c r="C124" s="43" t="n">
        <x:v>19</x:v>
      </x:c>
      <x:c r="D124" s="43" t="str">
        <x:v>No</x:v>
      </x:c>
      <x:c r="E124" s="43" t="str">
        <x:v>No</x:v>
      </x:c>
      <x:c r="F124" s="40" t="str">
        <x:v>Approaches Low</x:v>
      </x:c>
      <x:c r="G124" s="49" t="n">
        <x:v>1703</x:v>
      </x:c>
      <x:c r="H124" s="49" t="str">
        <x:v>Masters</x:v>
      </x:c>
      <x:c r="I124" s="49" t="n">
        <x:v>1965</x:v>
      </x:c>
      <x:c r="J124" s="49" t="n">
        <x:f>IF(B124="Protect Current Masters",0,MAX(0,I124-G124))</x:f>
        <x:v>262</x:v>
      </x:c>
      <x:c r="K124" s="49" t="n">
        <x:v>19</x:v>
      </x:c>
      <x:c r="L124" s="49" t="n">
        <x:v>37</x:v>
      </x:c>
      <x:c r="M124" s="49" t="n">
        <x:f>IF(B124="Protect Current Masters",0,MAX(0,L124-K124))</x:f>
        <x:v>18</x:v>
      </x:c>
      <x:c r="N124" s="40" t="str">
        <x:v>Multi-level stretch</x:v>
      </x:c>
      <x:c r="O124" s="40" t="str">
        <x:v>Not Started</x:v>
      </x:c>
      <x:c r="P124" s="40" t="str"/>
      <x:c r="Q124" s="40" t="str"/>
    </x:row>
  </x:sheetData>
  <x:mergeCells>
    <x:mergeCell ref="A2:Q2"/>
  </x:mergeCells>
  <x:conditionalFormatting sqref="J8:J124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M8:M124">
    <x:cfRule type="colorScale" priority="2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O8:O124">
    <x:cfRule type="containsText" dxfId="10" priority="3" operator="containsText" text="Complete"/>
    <x:cfRule type="containsText" dxfId="11" priority="4" operator="containsText" text="In Progress"/>
  </x:conditionalFormatting>
  <x:dataValidations count="1">
    <x:dataValidation type="list" sqref="O8:O124">
      <x:formula1>"Not Started,In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b5c98538c9f468a"/>
  </x:tableParts>
</x:worksheet>
</file>

<file path=xl/worksheets/sheet7.xml><?xml version="1.0" encoding="utf-8"?>
<x:worksheet xmlns:x="http://schemas.openxmlformats.org/spreadsheetml/2006/main">
  <x:sheetPr>
    <x:tabColor rgb="FF8C8C8C"/>
  </x:sheetPr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2">
      <x:c r="A2" s="1" t="str">
        <x:v>Spring 2026 TEA Scale-Score and Raw-Score Cut Points</x:v>
      </x:c>
      <x:c r="B2" s="1"/>
      <x:c r="C2" s="1"/>
      <x:c r="D2" s="1"/>
      <x:c r="E2" s="1"/>
      <x:c r="F2" s="1"/>
      <x:c r="G2" s="1"/>
      <x:c r="H2" s="1"/>
    </x:row>
    <x:row r="4" ht="30" customHeight="1">
      <x:c r="A4" s="51" t="str">
        <x:v>Movement Plan</x:v>
      </x:c>
      <x:c r="B4" s="51" t="str">
        <x:v>Baseline Assessment</x:v>
      </x:c>
      <x:c r="C4" s="51" t="str">
        <x:v>Approaches Scale</x:v>
      </x:c>
      <x:c r="D4" s="51" t="str">
        <x:v>Meets Scale</x:v>
      </x:c>
      <x:c r="E4" s="51" t="str">
        <x:v>Masters Scale</x:v>
      </x:c>
      <x:c r="F4" s="51" t="str">
        <x:v>Approaches Raw</x:v>
      </x:c>
      <x:c r="G4" s="51" t="str">
        <x:v>Meets Raw</x:v>
      </x:c>
      <x:c r="H4" s="51" t="str">
        <x:v>Masters Raw</x:v>
      </x:c>
    </x:row>
    <x:row r="5">
      <x:c r="A5" s="53" t="str">
        <x:v>6th RLA</x:v>
      </x:c>
      <x:c r="B5" s="53" t="str">
        <x:v>Grade 5 RLA</x:v>
      </x:c>
      <x:c r="C5" s="59" t="n">
        <x:v>1475</x:v>
      </x:c>
      <x:c r="D5" s="59" t="n">
        <x:v>1592</x:v>
      </x:c>
      <x:c r="E5" s="59" t="n">
        <x:v>1700</x:v>
      </x:c>
      <x:c r="F5" s="59" t="n">
        <x:v>21</x:v>
      </x:c>
      <x:c r="G5" s="59" t="n">
        <x:v>31</x:v>
      </x:c>
      <x:c r="H5" s="59" t="n">
        <x:v>39</x:v>
      </x:c>
    </x:row>
    <x:row r="6">
      <x:c r="A6" s="54" t="str">
        <x:v>7th RLA</x:v>
      </x:c>
      <x:c r="B6" s="54" t="str">
        <x:v>Grade 6 RLA</x:v>
      </x:c>
      <x:c r="C6" s="60" t="n">
        <x:v>1535</x:v>
      </x:c>
      <x:c r="D6" s="60" t="n">
        <x:v>1634</x:v>
      </x:c>
      <x:c r="E6" s="60" t="n">
        <x:v>1749</x:v>
      </x:c>
      <x:c r="F6" s="60" t="n">
        <x:v>22</x:v>
      </x:c>
      <x:c r="G6" s="60" t="n">
        <x:v>31</x:v>
      </x:c>
      <x:c r="H6" s="60" t="n">
        <x:v>41</x:v>
      </x:c>
    </x:row>
    <x:row r="7">
      <x:c r="A7" s="54" t="str">
        <x:v>8th RLA</x:v>
      </x:c>
      <x:c r="B7" s="54" t="str">
        <x:v>Grade 7 RLA</x:v>
      </x:c>
      <x:c r="C7" s="60" t="n">
        <x:v>1564</x:v>
      </x:c>
      <x:c r="D7" s="60" t="n">
        <x:v>1669</x:v>
      </x:c>
      <x:c r="E7" s="60" t="n">
        <x:v>1771</x:v>
      </x:c>
      <x:c r="F7" s="60" t="n">
        <x:v>24</x:v>
      </x:c>
      <x:c r="G7" s="60" t="n">
        <x:v>35</x:v>
      </x:c>
      <x:c r="H7" s="60" t="n">
        <x:v>43</x:v>
      </x:c>
    </x:row>
    <x:row r="8">
      <x:c r="A8" s="54" t="str">
        <x:v>6th Math</x:v>
      </x:c>
      <x:c r="B8" s="54" t="str">
        <x:v>Grade 5 Math</x:v>
      </x:c>
      <x:c r="C8" s="60" t="n">
        <x:v>1515</x:v>
      </x:c>
      <x:c r="D8" s="60" t="n">
        <x:v>1634</x:v>
      </x:c>
      <x:c r="E8" s="60" t="n">
        <x:v>1776</x:v>
      </x:c>
      <x:c r="F8" s="60" t="n">
        <x:v>16</x:v>
      </x:c>
      <x:c r="G8" s="60" t="n">
        <x:v>25</x:v>
      </x:c>
      <x:c r="H8" s="60" t="n">
        <x:v>34</x:v>
      </x:c>
    </x:row>
    <x:row r="9">
      <x:c r="A9" s="54" t="str">
        <x:v>7th Math</x:v>
      </x:c>
      <x:c r="B9" s="54" t="str">
        <x:v>Grade 6 Math</x:v>
      </x:c>
      <x:c r="C9" s="60" t="n">
        <x:v>1616</x:v>
      </x:c>
      <x:c r="D9" s="60" t="n">
        <x:v>1745</x:v>
      </x:c>
      <x:c r="E9" s="60" t="n">
        <x:v>1889</x:v>
      </x:c>
      <x:c r="F9" s="60" t="n">
        <x:v>16</x:v>
      </x:c>
      <x:c r="G9" s="60" t="n">
        <x:v>25</x:v>
      </x:c>
      <x:c r="H9" s="60" t="n">
        <x:v>34</x:v>
      </x:c>
    </x:row>
    <x:row r="10">
      <x:c r="A10" s="55" t="str">
        <x:v>8th Math</x:v>
      </x:c>
      <x:c r="B10" s="55" t="str">
        <x:v>Grade 7 Math</x:v>
      </x:c>
      <x:c r="C10" s="61" t="n">
        <x:v>1703</x:v>
      </x:c>
      <x:c r="D10" s="61" t="n">
        <x:v>1793</x:v>
      </x:c>
      <x:c r="E10" s="61" t="n">
        <x:v>1965</x:v>
      </x:c>
      <x:c r="F10" s="61" t="n">
        <x:v>19</x:v>
      </x:c>
      <x:c r="G10" s="61" t="n">
        <x:v>25</x:v>
      </x:c>
      <x:c r="H10" s="61" t="n">
        <x:v>37</x:v>
      </x:c>
    </x:row>
    <x:row r="12">
      <x:c r="A12" s="62" t="str">
        <x:v>Source</x:v>
      </x:c>
    </x:row>
    <x:row r="13">
      <x:c r="A13" s="64" t="str">
        <x:v>Texas Education Agency, Spring 2026 STAAR raw-score conversion tables</x:v>
      </x:c>
      <x:c r="B13" s="64"/>
      <x:c r="C13" s="64"/>
      <x:c r="D13" s="64"/>
      <x:c r="E13" s="64"/>
      <x:c r="F13" s="64"/>
      <x:c r="G13" s="64"/>
      <x:c r="H13" s="64"/>
    </x:row>
    <x:row r="14">
      <x:c r="A14" s="64" t="str">
        <x:v>https://tea.texas.gov/data-reports/student-assessment-results/raw-score-conversion-tables</x:v>
      </x:c>
      <x:c r="B14" s="64"/>
      <x:c r="C14" s="64"/>
      <x:c r="D14" s="64"/>
      <x:c r="E14" s="64"/>
      <x:c r="F14" s="64"/>
      <x:c r="G14" s="64"/>
      <x:c r="H14" s="64"/>
    </x:row>
  </x:sheetData>
  <x:mergeCells>
    <x:mergeCell ref="A2:H2"/>
    <x:mergeCell ref="A13:H13"/>
    <x:mergeCell ref="A14:H14"/>
  </x:mergeCells>
  <x:pageMargins left="0.7" right="0.7" top="0.75" bottom="0.75" header="0.3" footer="0.3"/>
</x:worksheet>
</file>